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colaboramds.sharepoint.com/sites/Casen2024/Documentos compartidos/General/07_difusión/ARCHIVOS FINALES A PUBLICAR/02_Estadísticas/"/>
    </mc:Choice>
  </mc:AlternateContent>
  <xr:revisionPtr revIDLastSave="0" documentId="8_{BA1DE819-5DCE-4BD1-99B2-61A075D21382}" xr6:coauthVersionLast="47" xr6:coauthVersionMax="47" xr10:uidLastSave="{00000000-0000-0000-0000-000000000000}"/>
  <bookViews>
    <workbookView xWindow="-28920" yWindow="-2205" windowWidth="29040" windowHeight="15720" firstSheet="5" activeTab="5" xr2:uid="{00000000-000D-0000-FFFF-FFFF00000000}"/>
  </bookViews>
  <sheets>
    <sheet name="Índice" sheetId="2" r:id="rId1"/>
    <sheet name="Notas Técnicas" sheetId="406" r:id="rId2"/>
    <sheet name="1" sheetId="1" r:id="rId3"/>
    <sheet name="2" sheetId="7" r:id="rId4"/>
    <sheet name="3" sheetId="9" r:id="rId5"/>
    <sheet name="4" sheetId="8" r:id="rId6"/>
    <sheet name="5" sheetId="10" r:id="rId7"/>
    <sheet name="6" sheetId="12" r:id="rId8"/>
    <sheet name="7" sheetId="14" r:id="rId9"/>
    <sheet name="8" sheetId="16" r:id="rId10"/>
    <sheet name="9" sheetId="18" r:id="rId11"/>
    <sheet name="10" sheetId="20" r:id="rId12"/>
    <sheet name="11" sheetId="22" r:id="rId13"/>
    <sheet name="12" sheetId="25" r:id="rId14"/>
    <sheet name="13" sheetId="28" r:id="rId15"/>
    <sheet name="14" sheetId="43" r:id="rId16"/>
    <sheet name="15" sheetId="37" r:id="rId17"/>
    <sheet name="16" sheetId="44" r:id="rId18"/>
    <sheet name="17" sheetId="69" r:id="rId19"/>
    <sheet name="18" sheetId="70" r:id="rId20"/>
    <sheet name="19" sheetId="51" r:id="rId21"/>
    <sheet name="20" sheetId="71" r:id="rId22"/>
    <sheet name="21" sheetId="57" r:id="rId23"/>
    <sheet name="22" sheetId="72" r:id="rId24"/>
    <sheet name="23" sheetId="73" r:id="rId25"/>
    <sheet name="24" sheetId="166" r:id="rId26"/>
    <sheet name="25" sheetId="400" r:id="rId27"/>
    <sheet name="26" sheetId="156" r:id="rId28"/>
    <sheet name="27" sheetId="158" r:id="rId29"/>
    <sheet name="28" sheetId="160" r:id="rId30"/>
    <sheet name="29" sheetId="162" r:id="rId31"/>
    <sheet name="30" sheetId="164" r:id="rId32"/>
    <sheet name="31" sheetId="167" r:id="rId33"/>
    <sheet name="32" sheetId="175" r:id="rId34"/>
    <sheet name="33" sheetId="179" r:id="rId35"/>
    <sheet name="34" sheetId="183" r:id="rId36"/>
    <sheet name="35" sheetId="184" r:id="rId37"/>
    <sheet name="36" sheetId="301" r:id="rId38"/>
    <sheet name="37" sheetId="305" r:id="rId39"/>
    <sheet name="38" sheetId="306" r:id="rId40"/>
    <sheet name="39" sheetId="190" r:id="rId41"/>
    <sheet name="40" sheetId="318" r:id="rId42"/>
    <sheet name="41" sheetId="317" r:id="rId43"/>
    <sheet name="42" sheetId="210" r:id="rId44"/>
    <sheet name="43" sheetId="319" r:id="rId45"/>
    <sheet name="44" sheetId="212" r:id="rId46"/>
    <sheet name="45" sheetId="320" r:id="rId47"/>
    <sheet name="46" sheetId="321" r:id="rId48"/>
    <sheet name="47" sheetId="322" r:id="rId49"/>
    <sheet name="48" sheetId="323" r:id="rId50"/>
    <sheet name="49" sheetId="324" r:id="rId51"/>
    <sheet name="50" sheetId="325" r:id="rId52"/>
    <sheet name="51" sheetId="326" r:id="rId53"/>
    <sheet name="52" sheetId="328" r:id="rId54"/>
    <sheet name="53" sheetId="329" r:id="rId55"/>
    <sheet name="54" sheetId="343" r:id="rId56"/>
    <sheet name="55" sheetId="344" r:id="rId57"/>
    <sheet name="56" sheetId="345" r:id="rId58"/>
    <sheet name="57" sheetId="346" r:id="rId59"/>
    <sheet name="58" sheetId="347" r:id="rId60"/>
    <sheet name="59" sheetId="348" r:id="rId61"/>
    <sheet name="60" sheetId="349" r:id="rId62"/>
    <sheet name="61" sheetId="350" r:id="rId63"/>
    <sheet name="62" sheetId="351" r:id="rId64"/>
    <sheet name="63" sheetId="352" r:id="rId65"/>
    <sheet name="64" sheetId="353" r:id="rId66"/>
    <sheet name="65" sheetId="354" r:id="rId67"/>
    <sheet name="66" sheetId="355" r:id="rId68"/>
    <sheet name="67" sheetId="356" r:id="rId69"/>
    <sheet name="68" sheetId="357" r:id="rId70"/>
    <sheet name="69" sheetId="358" r:id="rId71"/>
    <sheet name="70" sheetId="359" r:id="rId72"/>
    <sheet name="71" sheetId="360" r:id="rId73"/>
    <sheet name="72" sheetId="278" r:id="rId74"/>
    <sheet name="73" sheetId="282" r:id="rId75"/>
    <sheet name="74" sheetId="368" r:id="rId76"/>
    <sheet name="75" sheetId="369" r:id="rId77"/>
    <sheet name="76" sheetId="370" r:id="rId78"/>
    <sheet name="77" sheetId="380" r:id="rId79"/>
    <sheet name="78" sheetId="374" r:id="rId80"/>
    <sheet name="79" sheetId="381" r:id="rId81"/>
    <sheet name="80" sheetId="402" r:id="rId82"/>
    <sheet name="81" sheetId="403" r:id="rId83"/>
    <sheet name="82" sheetId="404" r:id="rId84"/>
    <sheet name="83" sheetId="405" r:id="rId85"/>
  </sheets>
  <definedNames>
    <definedName name="_xlnm._FilterDatabase" localSheetId="42" hidden="1">'41'!$A$6:$I$6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5" l="1"/>
  <c r="H15" i="25"/>
  <c r="G15" i="25"/>
  <c r="F15" i="25"/>
  <c r="E15" i="25"/>
  <c r="D15" i="25"/>
  <c r="B15" i="25"/>
  <c r="I14" i="25"/>
  <c r="H14" i="25"/>
  <c r="G14" i="25"/>
  <c r="F14" i="25"/>
  <c r="E14" i="25"/>
  <c r="D14" i="25"/>
  <c r="B14" i="25"/>
  <c r="I13" i="25"/>
  <c r="H13" i="25"/>
  <c r="G13" i="25"/>
  <c r="F13" i="25"/>
  <c r="E13" i="25"/>
  <c r="D13" i="25"/>
  <c r="B13" i="25"/>
</calcChain>
</file>

<file path=xl/sharedStrings.xml><?xml version="1.0" encoding="utf-8"?>
<sst xmlns="http://schemas.openxmlformats.org/spreadsheetml/2006/main" count="11864" uniqueCount="263">
  <si>
    <t>INDICE TABLAS DE RESULTADOS POBREZA POR INGRESOS, CASEN 2024</t>
  </si>
  <si>
    <t>SITUACIÓN DE POBREZA POR INGRESOS</t>
  </si>
  <si>
    <t>General</t>
  </si>
  <si>
    <t>Distribución de la población y de los hogares según situación de pobreza (metodología 2013), 2024</t>
  </si>
  <si>
    <t xml:space="preserve">nacional </t>
  </si>
  <si>
    <t>Distribución de la población y de los hogares según situación de pobreza (metodología 2024), 2024</t>
  </si>
  <si>
    <t>PERSONAS</t>
  </si>
  <si>
    <t>Distribución de la Población según situación de pobreza por ingresos</t>
  </si>
  <si>
    <t>Distribución de la población según situación de pobreza (metodología 2013) (2009-2024)</t>
  </si>
  <si>
    <t>nacional</t>
  </si>
  <si>
    <t>Distribución de la población según situación de pobreza (metodología 2024) (2009-2024)</t>
  </si>
  <si>
    <t>Distribución de la población según situación de pobreza (2009-2024)</t>
  </si>
  <si>
    <t>área</t>
  </si>
  <si>
    <t>región</t>
  </si>
  <si>
    <t xml:space="preserve">sexo </t>
  </si>
  <si>
    <t>tramo etario</t>
  </si>
  <si>
    <t>pertenencia a pueblos indígenas</t>
  </si>
  <si>
    <t>lugar de nacimiento</t>
  </si>
  <si>
    <t>Incidencia, brecha promedo y severida según situación de pobreza</t>
  </si>
  <si>
    <t>Incidencia, brecha promedio y severidad de la pobreza en la población (2009-2024)</t>
  </si>
  <si>
    <t>Incidencia, brecha promedio y severidad  de la pobreza extrema en la población (2009-2024)</t>
  </si>
  <si>
    <t>pertenencia pueblos indígenas</t>
  </si>
  <si>
    <t xml:space="preserve">lugar de nacimiento </t>
  </si>
  <si>
    <t>Composición de la población por situación de pobreza por ingresos</t>
  </si>
  <si>
    <t>Distribución de la población según área por situación de pobreza (2009-2024)</t>
  </si>
  <si>
    <t>Distribución de la población según región por situación de pobreza (2009-2024)</t>
  </si>
  <si>
    <t>Distribución de la población según sexo por situación de pobreza (2009-2024)</t>
  </si>
  <si>
    <t>Distribución de la población según tramo etario por situación de pobreza (2009-2024)</t>
  </si>
  <si>
    <t>Distribución de la población según pertenencia a pueblos indígenas por situación de pobreza (2009-2024)</t>
  </si>
  <si>
    <t>Distribución de la población según lugar de nacimiento por situación de pobreza (2009-2024)</t>
  </si>
  <si>
    <t>Indicadores de trabajo por situación de pobreza</t>
  </si>
  <si>
    <t>Condición de actividad por situación de pobreza (2009-2024)</t>
  </si>
  <si>
    <t>Tasa de participación por situación de pobreza (2009-2024)</t>
  </si>
  <si>
    <t>Tasa de desocupación por situación de pobreza (2009-2024)</t>
  </si>
  <si>
    <t>Tasa de ocupación por situación de pobreza (2009-2024)</t>
  </si>
  <si>
    <t>Porcentaje de trabajadores cuenta propia por situación de pobreza (2009-2024)</t>
  </si>
  <si>
    <t>Porcentaje de asalariados por situación de pobreza (2009-2024)</t>
  </si>
  <si>
    <t>Porcentaje de asalariados sin contrato de trabajo por situación de pobreza (2009-2024)</t>
  </si>
  <si>
    <t>Porcentaje de ocupados sin cotización previsional por situación de pobreza (2009-2024)</t>
  </si>
  <si>
    <t>Indicadores de educación por situación de pobreza</t>
  </si>
  <si>
    <t>Promedio de escolaridad por situación de pobreza (2009-2024)</t>
  </si>
  <si>
    <t>Porcentaje de personas sin educación media completa por situación de pobreza (2009-2024)</t>
  </si>
  <si>
    <t>Cobertura educacional neta por nivel de enseñanza y situación de pobreza (2009-2024)</t>
  </si>
  <si>
    <t>Indicadores de salud por situación de pobreza</t>
  </si>
  <si>
    <t>Distribución de la población según sistema previsional de salud por situación de pobreza (2009-2024)</t>
  </si>
  <si>
    <t>Distribución de la población según situación de discapación por situación de pobreza (2009-2024)</t>
  </si>
  <si>
    <t>HOGARES</t>
  </si>
  <si>
    <t>Distribución de los hogares según situación de pobreza por ingresos</t>
  </si>
  <si>
    <t>Distribución de los hogares según situación de pobreza (metodología 2013) (2009-2024)</t>
  </si>
  <si>
    <t>Distribución de los hogares según situación de pobreza (metodología 2024) (2009-2024)</t>
  </si>
  <si>
    <t>Distribución de los hogares según situación de pobreza (2009-2024)</t>
  </si>
  <si>
    <t>sexo jefatura del hogar</t>
  </si>
  <si>
    <t>tramo etario jefatura del hogar</t>
  </si>
  <si>
    <t>pertenencia a pueblos indígenas jefatura del hogar</t>
  </si>
  <si>
    <t>lugar de nacimiento jefatura del hogar</t>
  </si>
  <si>
    <t>Incidencia, brecha promedio y severidad de la pobreza en los hogares (2009-2024)</t>
  </si>
  <si>
    <t>Incidencia, brecha promedio y severidad  de la pobreza extrema en los hogares (2009-2024)</t>
  </si>
  <si>
    <t>pertenencia pueblos indígenas jefatura del hogar</t>
  </si>
  <si>
    <t>Composición de los hogares por situación de pobreza por ingresos</t>
  </si>
  <si>
    <t>Distribución de los hogares según área por situación de pobreza (2009-2024)</t>
  </si>
  <si>
    <t>Distribución de los hogares según región por situación de pobreza (2009-2024)</t>
  </si>
  <si>
    <t>Distribución de los hogares según sexo por situación de pobreza (2009-2024)</t>
  </si>
  <si>
    <t>sexo del jefe de hogar</t>
  </si>
  <si>
    <t>Distribución de los hogares según tramo etario por situación de pobreza (2009-2024)</t>
  </si>
  <si>
    <t>tramo etario del jefe de hogar</t>
  </si>
  <si>
    <t>Distribución de los hogares según pertenencia a pueblos indígenas por situación de pobreza (2009-2024)</t>
  </si>
  <si>
    <t>pertenencia a pueblos indígenas del jefe de hogar</t>
  </si>
  <si>
    <t>Distribución de los hogares según lugar de nacimiento por situación de pobreza (2009-2024)</t>
  </si>
  <si>
    <t>lugar de nacimiento del jefe de hogar</t>
  </si>
  <si>
    <t>Características de los hogares</t>
  </si>
  <si>
    <t>Tamaño medio de los hogares según situación de pobreza (2009-2024)</t>
  </si>
  <si>
    <t>Porcentaje de hogares con niños y niñas según situación de pobreza (2009-2024)</t>
  </si>
  <si>
    <t>Porcentaje de hogares con adultos mayores según situación de pobreza (2009-2024)</t>
  </si>
  <si>
    <t>Edad promedio jefatura de hogar según situación de pobreza (2009-2024)</t>
  </si>
  <si>
    <t>Escolaridad promedio del jefe/a de hogar por situación de pobreza, 2006-2017</t>
  </si>
  <si>
    <t>Porcentaje de jefes de hogar sin escolaridad media media completa (2006 - 2020)</t>
  </si>
  <si>
    <t>Promedio de ocupados por hogar por situación de pobreza (2009-2024)</t>
  </si>
  <si>
    <t>Tasa de dependencia por situación de pobreza (2009-2024)</t>
  </si>
  <si>
    <t>Anexos</t>
  </si>
  <si>
    <t>Encuesta Casen 2024: Personas y hogares en la muestra por área urbana y rural según región</t>
  </si>
  <si>
    <t>Encuesta Casen 2024: Personas y hogares expandidos por área urbana y rural según región</t>
  </si>
  <si>
    <t>Valor de la línea de pobreza por tamaño del hogar (metodología 2013 y 2024)</t>
  </si>
  <si>
    <t>Valor de la línea de pobreza extrema por tamaño del hogar (metodología 2013 y 2024)</t>
  </si>
  <si>
    <t>Índice</t>
  </si>
  <si>
    <t>Notas Técnicas</t>
  </si>
  <si>
    <r>
      <t xml:space="preserve">a. Las estimaciones utilizan la metodología 2024 de medición de pobreza. Por esta razón los valores presentados en este Excel difieren de publicaciones anteriores de la Encuesta.
Para más información sobre el cambio de metodología de medición de pobreza, se recomienda consultar el documento "Metodología 2024 de medición de pobreza por ingresos" disponible en: </t>
    </r>
    <r>
      <rPr>
        <sz val="10"/>
        <color theme="4" tint="-0.249977111117893"/>
        <rFont val="Calibri"/>
        <family val="2"/>
        <scheme val="minor"/>
      </rPr>
      <t>https://observatorio.ministeriodesarrollosocial.gob.cl/encuesta-casen-2024</t>
    </r>
  </si>
  <si>
    <t xml:space="preserve">b. Los ingresos están corregidos por no respuesta. </t>
  </si>
  <si>
    <t>c. Se excluye al servicio doméstico puertas adentro y su núcleo familiar.</t>
  </si>
  <si>
    <r>
      <t xml:space="preserve">d.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t>
    </r>
    <r>
      <rPr>
        <sz val="10"/>
        <color theme="4" tint="-0.249977111117893"/>
        <rFont val="Calibri"/>
        <family val="2"/>
        <scheme val="minor"/>
      </rPr>
      <t>http://observatorio.ministeriodesarrollosocial.gob.cl/encuesta-casen-en-pandemia-2020</t>
    </r>
  </si>
  <si>
    <t xml:space="preserve">e. Las estimaciones que utilizan la metodología 2013, utilizan el ingreso total, el cual incluye una imputación por concepto de arriendo de la vivienda a los hogares propietarios que la habitan, así como para aquellos que ocupan viviendas cedidas o en usufructo. </t>
  </si>
  <si>
    <t>(Porcentaje, número de personas y hogares)</t>
  </si>
  <si>
    <t>Estimación</t>
  </si>
  <si>
    <t>Desagregación</t>
  </si>
  <si>
    <t>Personas</t>
  </si>
  <si>
    <t>Hogares</t>
  </si>
  <si>
    <t>Número</t>
  </si>
  <si>
    <t>Porcentaje</t>
  </si>
  <si>
    <t>Pobreza extrema</t>
  </si>
  <si>
    <t>Pobreza no extrema</t>
  </si>
  <si>
    <r>
      <t>Pobreza</t>
    </r>
    <r>
      <rPr>
        <vertAlign val="superscript"/>
        <sz val="10"/>
        <rFont val="Verdana"/>
        <family val="2"/>
      </rPr>
      <t>1</t>
    </r>
  </si>
  <si>
    <t>No pobreza</t>
  </si>
  <si>
    <t>Total</t>
  </si>
  <si>
    <t>Error estándar</t>
  </si>
  <si>
    <t>Población expandida</t>
  </si>
  <si>
    <t>Casos muestrales</t>
  </si>
  <si>
    <r>
      <rPr>
        <vertAlign val="superscript"/>
        <sz val="10"/>
        <color theme="1"/>
        <rFont val="Calibri"/>
        <family val="2"/>
        <scheme val="minor"/>
      </rPr>
      <t>1</t>
    </r>
    <r>
      <rPr>
        <sz val="10"/>
        <color theme="1"/>
        <rFont val="Calibri"/>
        <family val="2"/>
        <scheme val="minor"/>
      </rPr>
      <t>Incluye a pobres extremos y pobres no extremos.</t>
    </r>
  </si>
  <si>
    <t xml:space="preserve">Notas:  </t>
  </si>
  <si>
    <t xml:space="preserve">a. Estimaciones según metodología 2013 de medición de la pobreza. Estas estimaciones utilizan el ingreso total, el cual incluye una imputación por concepto de arriendo de la vivienda a los hogares propietarios de la vivienda que habitan, a los hogares que ocupan viviendas cedidas  por trabajo o por familiar y a los hogares que ocupan una vivienda en usufructo. </t>
  </si>
  <si>
    <t xml:space="preserve">b. Ingresos corregidos por no respuesta. </t>
  </si>
  <si>
    <t>Fuente: Ministerio de Desarrollo Social y Familia, Encuesta Casen y Encuesta Casen en Pandemia 2020.</t>
  </si>
  <si>
    <t>a. Las estimaciones utilizan la metodología 2024 de medición de pobreza. Por esta razón los valores presentados en este Excel difieren de publicaciones anteriores de la Encuesta.
Para más información sobre el cambio de metodología de medición de pobreza, se recomienda consultar el documento "Metodología 2024 de medición de pobreza por ingresos" disponible en: https://observatorio.ministeriodesarrollosocial.gob.cl/encuesta-casen-2022</t>
  </si>
  <si>
    <t>(Porcentaje, personas)</t>
  </si>
  <si>
    <t>2009</t>
  </si>
  <si>
    <t>2011</t>
  </si>
  <si>
    <t>2013</t>
  </si>
  <si>
    <t>2015</t>
  </si>
  <si>
    <t>2017</t>
  </si>
  <si>
    <t>2020</t>
  </si>
  <si>
    <t>2022</t>
  </si>
  <si>
    <t>2024</t>
  </si>
  <si>
    <t>Distribución de la población según situación de pobreza por área (2009-2024)</t>
  </si>
  <si>
    <t>Urbano</t>
  </si>
  <si>
    <t>Rural</t>
  </si>
  <si>
    <t/>
  </si>
  <si>
    <t>Distribución de la población según situación de pobreza por región (2009-2024)</t>
  </si>
  <si>
    <t>Arica y Parinacota</t>
  </si>
  <si>
    <t>Tarapacá</t>
  </si>
  <si>
    <t>Antofagasta</t>
  </si>
  <si>
    <t>Atacama</t>
  </si>
  <si>
    <t>Coquimbo</t>
  </si>
  <si>
    <t>Valparaíso</t>
  </si>
  <si>
    <t>Metropolitana</t>
  </si>
  <si>
    <t>O'Higgins</t>
  </si>
  <si>
    <t>Maule</t>
  </si>
  <si>
    <t>Ñuble</t>
  </si>
  <si>
    <t>-</t>
  </si>
  <si>
    <t>Biobío</t>
  </si>
  <si>
    <t>Araucanía</t>
  </si>
  <si>
    <t>Los Ríos</t>
  </si>
  <si>
    <t>Los Lagos</t>
  </si>
  <si>
    <t>Aysén</t>
  </si>
  <si>
    <t>Magallanes</t>
  </si>
  <si>
    <t>Distribución de la población según situación de pobreza por sexo (2009-2024)</t>
  </si>
  <si>
    <t>Hombres</t>
  </si>
  <si>
    <t>Hombre</t>
  </si>
  <si>
    <t>Mujeres</t>
  </si>
  <si>
    <t>Mujer</t>
  </si>
  <si>
    <t>Distribución de la población según situación de pobreza por tramo etario (2009-2024)</t>
  </si>
  <si>
    <t>0 a 3 años</t>
  </si>
  <si>
    <t>4 a 17 años</t>
  </si>
  <si>
    <t>18 a 29 años</t>
  </si>
  <si>
    <t>30 a 44 años</t>
  </si>
  <si>
    <t>45 a 59 años</t>
  </si>
  <si>
    <t>60 años o más</t>
  </si>
  <si>
    <t>Distribución de la población según situación de pobreza por pertenencia pueblos indígenas (2009-2024)</t>
  </si>
  <si>
    <t xml:space="preserve"> No pertenece a pueblos indígenas</t>
  </si>
  <si>
    <t>Pertenece a pueblos indígenas</t>
  </si>
  <si>
    <t>No sabe</t>
  </si>
  <si>
    <t>Distribución de la población según situación de pobreza por lugar de nacimiento (2009-2024)</t>
  </si>
  <si>
    <t xml:space="preserve"> Nacido(a) en Chile</t>
  </si>
  <si>
    <t>Nacido(a) fuera de Chile</t>
  </si>
  <si>
    <t>(Índice)</t>
  </si>
  <si>
    <t>FGT(0): Incidencia</t>
  </si>
  <si>
    <t>FGT(1): Brecha promedio</t>
  </si>
  <si>
    <t>FGT(2): Severidad</t>
  </si>
  <si>
    <t>Incidencia, brecha promedio y severidad de la pobreza extrema en la población (2009-2024)</t>
  </si>
  <si>
    <t>Incidencia, brecha promedio y severidad de la pobreza en la población por área (2009-2024)</t>
  </si>
  <si>
    <t>Total país</t>
  </si>
  <si>
    <t>Incidencia, brecha promedio y severidad de la pobreza extrema en la población por área (2009-2024)</t>
  </si>
  <si>
    <t>Incidencia, brecha promedio y severidad de la pobreza en la población por región (2009-2024)</t>
  </si>
  <si>
    <t>Incidencia, brecha promedio y severidad de la pobreza extrema en la población por región (2009-2024)</t>
  </si>
  <si>
    <t>Incidencia, brecha promedio y severidad de la pobreza en la población por sexo (2009-2024)</t>
  </si>
  <si>
    <t>Incidencia, brecha promedio y severidad de la pobreza extrema en la población por sexo (2009-2024)</t>
  </si>
  <si>
    <t>Incidencia, brecha promedio y severidad de la pobreza en la población por tramo etario (2009-2024)</t>
  </si>
  <si>
    <t>Incidencia, brecha promedio y severidad de la pobreza extrema en la población por tramo etario (2009-2024)</t>
  </si>
  <si>
    <t>Incidencia, brecha promedio y severidad de la pobreza en la población por pertenencia a pueblos indígenas (2009-2024)</t>
  </si>
  <si>
    <t>No pertenece a pueblos indígenas</t>
  </si>
  <si>
    <t>Incidencia, brecha promedio y severidad de la pobreza extrema en la población por pertenencia a pueblos indígenas (2009-2024)</t>
  </si>
  <si>
    <t>Incidencia, brecha promedio y severidad de la pobreza en la población por lugar de nacimiento (2009-2024)</t>
  </si>
  <si>
    <t>Nacido(a) en Chile</t>
  </si>
  <si>
    <t>Incidencia, brecha promedio y severidad de la pobreza extrema en la población por lugar de nacimiento (2009-2024)</t>
  </si>
  <si>
    <t>Fuera de la pobreza</t>
  </si>
  <si>
    <r>
      <t>Pobreza</t>
    </r>
    <r>
      <rPr>
        <vertAlign val="superscript"/>
        <sz val="10"/>
        <color theme="1"/>
        <rFont val="Calibri"/>
        <family val="2"/>
        <scheme val="minor"/>
      </rPr>
      <t>1</t>
    </r>
  </si>
  <si>
    <t>Bio Bio</t>
  </si>
  <si>
    <t>La Araucanía</t>
  </si>
  <si>
    <t>Distribución de la población según sexo situación de pobreza (2009-2024)</t>
  </si>
  <si>
    <t>Distribución de la población según situación de pobreza por pertenencia a pueblos originarios (2009-2024)</t>
  </si>
  <si>
    <t>Distribución de la población según  lugar de nacimiento por situación de pobreza (2009-2024)</t>
  </si>
  <si>
    <t>(Número de personas)</t>
  </si>
  <si>
    <t>Ocupados</t>
  </si>
  <si>
    <t>Desocupados</t>
  </si>
  <si>
    <t>Fuerza de Trabajo</t>
  </si>
  <si>
    <t>Inactivos</t>
  </si>
  <si>
    <t xml:space="preserve">Total </t>
  </si>
  <si>
    <t>(Porcentaje, cuenta propia)</t>
  </si>
  <si>
    <t>(Porcentaje, asalariados)</t>
  </si>
  <si>
    <t>(Porcentaje, ocupados)</t>
  </si>
  <si>
    <t>(Promedio, personas de 19 años o más)</t>
  </si>
  <si>
    <t>(Porcentaje, personas de 19 años o más)</t>
  </si>
  <si>
    <t>(Tasa, personas que asisten)</t>
  </si>
  <si>
    <t>Educación Parvularia</t>
  </si>
  <si>
    <t>Educación Básica</t>
  </si>
  <si>
    <t>Educación Media</t>
  </si>
  <si>
    <t>Educación Superior</t>
  </si>
  <si>
    <t>Error Estándar</t>
  </si>
  <si>
    <t>FONASA</t>
  </si>
  <si>
    <t>ISAPRE</t>
  </si>
  <si>
    <t>Ninguno</t>
  </si>
  <si>
    <t>Otro y FFAA</t>
  </si>
  <si>
    <t>Total País</t>
  </si>
  <si>
    <t>Distribución de la población según situación de discapación por situación de pobreza (2017-2024)</t>
  </si>
  <si>
    <t>Distribución de los hogares según situación de pobreza (metodología 2013), (2009 - 2024)</t>
  </si>
  <si>
    <t>(Porcentaje, hogares)</t>
  </si>
  <si>
    <t xml:space="preserve">a. Estimaciones según metodología 2013 de medición de la pobreza. estas estimaciones utilizan el ingreso total, el cual incluye una imputación por concepto de arriendo de la vivienda a los hogares propietarios de la vivienda que habitan, a los hogares que ocupan viviendas cedidas  por trabajo o por familiar y a los hogares que ocupan una vivienda en usufructo. </t>
  </si>
  <si>
    <t>Distribución de los hogares según situación de pobreza (metodología 2024), (2009 - 2024)</t>
  </si>
  <si>
    <t>Distribución de los hogares según situación de pobreza por área (2009-2024)</t>
  </si>
  <si>
    <t>Distribución de los hogares según situación de pobreza por región (2009-2024)</t>
  </si>
  <si>
    <t>Distribución de los hogares según situación de pobreza por sexo de la jefatura del hogar (2009-2024)</t>
  </si>
  <si>
    <t>Distribución de los hogares según situación de pobreza por tramo etario de la jefatura del hogar (2009-2024)</t>
  </si>
  <si>
    <t>Distribución de los hogares según situación de pobreza por pertenencia pueblos indígenas de la jefatura de hogar (2009-2024)</t>
  </si>
  <si>
    <t>Distribución de los hogares según situación de pobreza por lugar de nacimiento de la jefatura de hogar (2009-2024)</t>
  </si>
  <si>
    <t>Incidencia, brecha promedio y severidad de la pobreza extrema en los hogares (2009-2024)</t>
  </si>
  <si>
    <t>Incidencia, brecha promedio y severidad de la pobreza en los hogares por área (2009-2024)</t>
  </si>
  <si>
    <t>Incidencia, brecha promedio y severidad de la pobreza extrema en los hogares por área (2009-2024)</t>
  </si>
  <si>
    <t>Incidencia, brecha promedio y severidad de la pobreza extrema en los hogares por región (2009-2024)</t>
  </si>
  <si>
    <t>Incidencia, brecha promedio y severidad de la pobreza en los hogares por sexo de la jefatura de hogar (2009-2024)</t>
  </si>
  <si>
    <t>Incidencia, brecha promedio y severidad de la pobreza extrema en los hogares por sexo de la jefatura de hogar (2009-2024)</t>
  </si>
  <si>
    <t>Incidencia, brecha promedio y severidad de la pobreza en los hogares por tramo etario de la jefatura del hogar (2009-2024)</t>
  </si>
  <si>
    <t>Incidencia, brecha promedio y severidad de la pobreza extrema en los hogares por tramo etario de la jefatura de hogar (2009-2024)</t>
  </si>
  <si>
    <t>Incidencia, brecha promedio y severidad de la pobreza en los hogares por pertenencia a pueblos indígenas de la jefatura de hogar (2009-2024)</t>
  </si>
  <si>
    <t>Incidencia, brecha promedio y severidad de la pobreza extrema en los hogares por pertenencia a pueblos indígenas de la jefatura de hogar (2009-2024)</t>
  </si>
  <si>
    <t>Incidencia, brecha promedio y severidad de la pobreza en los hogares por lugar de nacimiento de la jefatura de hogar (2009-2024)</t>
  </si>
  <si>
    <t>Incidencia, brecha promedio y severidad de la pobreza extrema en los hogares por lugar de nacimiento de la jefatura de hogar (2009-2024)</t>
  </si>
  <si>
    <t>Distribución de los hogares según sexo de la jefatura de hogar por situación de pobreza (2009-2024)</t>
  </si>
  <si>
    <t>Distribución de los hogares según tramo etario de la jefatura de hogar por situación de pobreza (2009-2024)</t>
  </si>
  <si>
    <t>Distribución de los hogares según pertenencia a pueblos originarios de la jefatura de hogar por situación de pobreza (2009-2024)</t>
  </si>
  <si>
    <t>Distribución de los hogares según  lugar de nacimiento de la jefatura de hogar por situación de pobreza (2009-2024)</t>
  </si>
  <si>
    <t>Tamaño medio de los hogares por situación de pobreza (2009-2024)</t>
  </si>
  <si>
    <t>(Promedio por hogar, número de personas)</t>
  </si>
  <si>
    <t>Porcentaje de hogares con niños, niñas y adolescentes por situación de pobreza (2009-2024)</t>
  </si>
  <si>
    <t>Porcentaje de hogares con adultos mayores por situación de pobreza (2009-2024)</t>
  </si>
  <si>
    <t>Edad promedio de la jefatura de hogar por situación de pobreza (2009-2024)</t>
  </si>
  <si>
    <t>(Años, jefes de hogar)</t>
  </si>
  <si>
    <t>Escolaridad promedio de la jefatura de hogar por situación de pobreza (2009-2024)</t>
  </si>
  <si>
    <t>(Años de estudio, jefes de hogar)</t>
  </si>
  <si>
    <t>Porcentaje de jefes de hogares sin escolaridad completa por situación de pobreza (2009-2024)</t>
  </si>
  <si>
    <t>(Porcentaje, jefes de hogar)</t>
  </si>
  <si>
    <t>(Número de personas, hogares)</t>
  </si>
  <si>
    <t>(Razón, personas por ocupado)</t>
  </si>
  <si>
    <t>(Número de personas y hogares)</t>
  </si>
  <si>
    <t>Región</t>
  </si>
  <si>
    <t>Urbana</t>
  </si>
  <si>
    <t>Copiapó</t>
  </si>
  <si>
    <t>Fuente: Ministerio de Desarrollo Social y Familia, Encuesta Casen 2024.</t>
  </si>
  <si>
    <t>Encuesta Casen 2024: Personas y hogares expandido por área urbana y rural según región</t>
  </si>
  <si>
    <t>($ de noviembre de cada año)</t>
  </si>
  <si>
    <t>Metodología 2024</t>
  </si>
  <si>
    <t>Periodo</t>
  </si>
  <si>
    <t>Número de integrantes</t>
  </si>
  <si>
    <t>No arrendatarios</t>
  </si>
  <si>
    <t>Arrendatarios</t>
  </si>
  <si>
    <t>Fuente: Ministerio de Desarrollo Social y Familia.</t>
  </si>
  <si>
    <t>Metodología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</si>
</sst>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_-* #,##0_-;\-* #,##0_-;_-* &quot;-&quot;??_-;_-@_-"/>
    <numFmt numFmtId="167" formatCode="0.000"/>
    <numFmt numFmtId="168" formatCode="#,###"/>
    <numFmt numFmtId="169" formatCode="#,##0.0"/>
  </numFmts>
  <fonts count="13">
    <font>
      <sz val="11"/>
      <color theme="1"/>
      <name val="Calibri"/>
      <family val="2"/>
      <scheme val="minor"/>
    </font>
    <font>
      <vertAlign val="superscript"/>
      <sz val="10"/>
      <color theme="1"/>
      <name val="Calibri"/>
      <family val="2"/>
      <scheme val="minor"/>
    </font>
    <font>
      <sz val="10"/>
      <color theme="1"/>
      <name val="Calibri"/>
      <family val="2"/>
      <scheme val="minor"/>
    </font>
    <font>
      <vertAlign val="superscript"/>
      <sz val="10"/>
      <name val="Verdana"/>
      <family val="2"/>
    </font>
    <font>
      <u/>
      <sz val="11"/>
      <color theme="10"/>
      <name val="Calibri"/>
      <family val="2"/>
      <scheme val="minor"/>
    </font>
    <font>
      <sz val="11"/>
      <color theme="1"/>
      <name val="Calibri"/>
      <family val="2"/>
      <scheme val="minor"/>
    </font>
    <font>
      <b/>
      <sz val="10"/>
      <color theme="1"/>
      <name val="Calibri"/>
      <family val="2"/>
      <scheme val="minor"/>
    </font>
    <font>
      <sz val="10"/>
      <name val="Calibri"/>
      <family val="2"/>
      <scheme val="minor"/>
    </font>
    <font>
      <sz val="8"/>
      <name val="Verdana"/>
      <family val="2"/>
    </font>
    <font>
      <b/>
      <sz val="8"/>
      <name val="Verdana"/>
      <family val="2"/>
    </font>
    <font>
      <b/>
      <sz val="11"/>
      <color theme="1"/>
      <name val="Calibri"/>
      <family val="2"/>
      <scheme val="minor"/>
    </font>
    <font>
      <b/>
      <sz val="10"/>
      <name val="Calibri"/>
      <family val="2"/>
      <scheme val="minor"/>
    </font>
    <font>
      <sz val="10"/>
      <color theme="4" tint="-0.249977111117893"/>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tint="-0.24994659260841701"/>
        <bgColor indexed="64"/>
      </patternFill>
    </fill>
    <fill>
      <patternFill patternType="solid">
        <fgColor theme="0"/>
        <bgColor indexed="64"/>
      </patternFill>
    </fill>
    <fill>
      <patternFill patternType="solid">
        <fgColor rgb="FFD3D3D3"/>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8">
    <xf numFmtId="0" fontId="0" fillId="0" borderId="0"/>
    <xf numFmtId="0" fontId="4" fillId="0" borderId="0" applyNumberFormat="0" applyFill="0" applyBorder="0" applyAlignment="0" applyProtection="0"/>
    <xf numFmtId="164" fontId="5" fillId="0" borderId="0" applyFont="0" applyFill="0" applyBorder="0" applyAlignment="0" applyProtection="0"/>
    <xf numFmtId="0" fontId="4" fillId="0" borderId="10" applyNumberFormat="0" applyFill="0" applyBorder="0" applyAlignment="0" applyProtection="0"/>
    <xf numFmtId="0" fontId="5" fillId="0" borderId="10"/>
    <xf numFmtId="43" fontId="5" fillId="0" borderId="10" applyFont="0" applyFill="0" applyBorder="0" applyAlignment="0" applyProtection="0"/>
    <xf numFmtId="0" fontId="4" fillId="0" borderId="11" applyNumberFormat="0" applyFill="0" applyBorder="0" applyAlignment="0" applyProtection="0"/>
    <xf numFmtId="0" fontId="5" fillId="0" borderId="11"/>
  </cellStyleXfs>
  <cellXfs count="144">
    <xf numFmtId="0" fontId="0" fillId="0" borderId="0" xfId="0"/>
    <xf numFmtId="0" fontId="4" fillId="0" borderId="0" xfId="1"/>
    <xf numFmtId="0" fontId="6" fillId="0" borderId="0" xfId="0" applyFont="1"/>
    <xf numFmtId="0" fontId="2" fillId="0" borderId="0" xfId="0" applyFont="1"/>
    <xf numFmtId="165" fontId="2" fillId="0" borderId="3" xfId="0" applyNumberFormat="1" applyFont="1" applyBorder="1" applyAlignment="1">
      <alignment horizontal="center"/>
    </xf>
    <xf numFmtId="3" fontId="2" fillId="0" borderId="0" xfId="0" applyNumberFormat="1" applyFont="1" applyAlignment="1">
      <alignment horizontal="center" vertical="center" wrapText="1"/>
    </xf>
    <xf numFmtId="167" fontId="2" fillId="0" borderId="3" xfId="0" applyNumberFormat="1" applyFont="1" applyBorder="1" applyAlignment="1">
      <alignment horizontal="center"/>
    </xf>
    <xf numFmtId="0" fontId="5" fillId="0" borderId="10" xfId="4"/>
    <xf numFmtId="0" fontId="6" fillId="0" borderId="10" xfId="4" applyFont="1"/>
    <xf numFmtId="0" fontId="2" fillId="0" borderId="10" xfId="4" applyFont="1"/>
    <xf numFmtId="3" fontId="2" fillId="0" borderId="10" xfId="4" applyNumberFormat="1" applyFont="1" applyAlignment="1">
      <alignment horizontal="center" vertical="center" wrapText="1"/>
    </xf>
    <xf numFmtId="0" fontId="4" fillId="0" borderId="11" xfId="6"/>
    <xf numFmtId="0" fontId="5" fillId="0" borderId="11" xfId="7"/>
    <xf numFmtId="0" fontId="6" fillId="0" borderId="11" xfId="7" applyFont="1"/>
    <xf numFmtId="0" fontId="2" fillId="0" borderId="11" xfId="7" applyFont="1"/>
    <xf numFmtId="0" fontId="7" fillId="0" borderId="0" xfId="0" applyFont="1" applyAlignment="1">
      <alignment horizontal="left" vertical="top"/>
    </xf>
    <xf numFmtId="0" fontId="6" fillId="0" borderId="12" xfId="0" applyFont="1" applyBorder="1"/>
    <xf numFmtId="0" fontId="6" fillId="0" borderId="12" xfId="0" applyFont="1" applyBorder="1" applyAlignment="1">
      <alignment horizontal="center"/>
    </xf>
    <xf numFmtId="0" fontId="2" fillId="0" borderId="12" xfId="0" applyFont="1" applyBorder="1"/>
    <xf numFmtId="165" fontId="2" fillId="0" borderId="12" xfId="0" applyNumberFormat="1" applyFont="1" applyBorder="1" applyAlignment="1">
      <alignment horizontal="center"/>
    </xf>
    <xf numFmtId="165" fontId="8" fillId="0" borderId="12" xfId="0" applyNumberFormat="1" applyFont="1" applyBorder="1" applyAlignment="1">
      <alignment horizontal="center"/>
    </xf>
    <xf numFmtId="3" fontId="2" fillId="0" borderId="12" xfId="0" applyNumberFormat="1" applyFont="1" applyBorder="1" applyAlignment="1">
      <alignment horizontal="center" vertical="center" wrapText="1"/>
    </xf>
    <xf numFmtId="168" fontId="8" fillId="0" borderId="12" xfId="0" applyNumberFormat="1" applyFont="1" applyBorder="1" applyAlignment="1">
      <alignment horizontal="center"/>
    </xf>
    <xf numFmtId="3" fontId="11" fillId="2" borderId="12" xfId="4" applyNumberFormat="1" applyFont="1" applyFill="1" applyBorder="1" applyAlignment="1">
      <alignment horizontal="center" vertical="top" wrapText="1"/>
    </xf>
    <xf numFmtId="3" fontId="7" fillId="0" borderId="12" xfId="4" applyNumberFormat="1" applyFont="1" applyBorder="1" applyAlignment="1">
      <alignment vertical="top" wrapText="1"/>
    </xf>
    <xf numFmtId="0" fontId="7" fillId="0" borderId="12" xfId="4" applyFont="1" applyBorder="1"/>
    <xf numFmtId="0" fontId="7" fillId="0" borderId="12" xfId="4" applyFont="1" applyBorder="1" applyAlignment="1">
      <alignment vertical="top" wrapText="1"/>
    </xf>
    <xf numFmtId="3" fontId="0" fillId="0" borderId="0" xfId="0" applyNumberFormat="1"/>
    <xf numFmtId="165" fontId="0" fillId="0" borderId="0" xfId="0" applyNumberFormat="1"/>
    <xf numFmtId="0" fontId="4" fillId="0" borderId="12" xfId="1" applyBorder="1" applyAlignment="1">
      <alignment horizontal="center"/>
    </xf>
    <xf numFmtId="0" fontId="2" fillId="4" borderId="12" xfId="0" applyFont="1" applyFill="1" applyBorder="1" applyAlignment="1">
      <alignment horizontal="left" vertical="center"/>
    </xf>
    <xf numFmtId="0" fontId="7" fillId="0" borderId="12" xfId="0" applyFont="1" applyBorder="1"/>
    <xf numFmtId="0" fontId="2" fillId="0" borderId="12" xfId="0" applyFont="1" applyBorder="1" applyAlignment="1">
      <alignment vertical="center"/>
    </xf>
    <xf numFmtId="3" fontId="2" fillId="0" borderId="12" xfId="0" applyNumberFormat="1" applyFont="1" applyBorder="1" applyAlignment="1">
      <alignment horizontal="center"/>
    </xf>
    <xf numFmtId="0" fontId="6" fillId="0" borderId="12" xfId="0" applyFont="1" applyBorder="1" applyAlignment="1">
      <alignment horizontal="left" vertical="center"/>
    </xf>
    <xf numFmtId="167" fontId="2" fillId="0" borderId="12" xfId="0" applyNumberFormat="1" applyFont="1" applyBorder="1" applyAlignment="1">
      <alignment horizontal="center"/>
    </xf>
    <xf numFmtId="2" fontId="2" fillId="0" borderId="12" xfId="0" applyNumberFormat="1" applyFont="1" applyBorder="1" applyAlignment="1">
      <alignment horizontal="center"/>
    </xf>
    <xf numFmtId="3" fontId="7" fillId="0" borderId="12" xfId="0" applyNumberFormat="1" applyFont="1" applyBorder="1" applyAlignment="1">
      <alignment vertical="center"/>
    </xf>
    <xf numFmtId="0" fontId="7" fillId="0" borderId="12" xfId="0" applyFont="1" applyBorder="1" applyAlignment="1">
      <alignment vertical="center"/>
    </xf>
    <xf numFmtId="0" fontId="7" fillId="0" borderId="12" xfId="0" applyFont="1" applyBorder="1" applyAlignment="1">
      <alignment vertical="top" wrapText="1"/>
    </xf>
    <xf numFmtId="166" fontId="2" fillId="0" borderId="11" xfId="2" applyNumberFormat="1" applyFont="1" applyBorder="1"/>
    <xf numFmtId="0" fontId="6" fillId="0" borderId="12" xfId="7" applyFont="1" applyBorder="1" applyAlignment="1">
      <alignment horizontal="center"/>
    </xf>
    <xf numFmtId="0" fontId="2" fillId="0" borderId="12" xfId="7" applyFont="1" applyBorder="1"/>
    <xf numFmtId="165" fontId="2" fillId="0" borderId="12" xfId="7" applyNumberFormat="1" applyFont="1" applyBorder="1" applyAlignment="1">
      <alignment horizontal="center"/>
    </xf>
    <xf numFmtId="3" fontId="2" fillId="0" borderId="12" xfId="7" applyNumberFormat="1" applyFont="1" applyBorder="1" applyAlignment="1">
      <alignment horizontal="center" vertical="center" wrapText="1"/>
    </xf>
    <xf numFmtId="165" fontId="7" fillId="0" borderId="12" xfId="0" applyNumberFormat="1" applyFont="1" applyBorder="1" applyAlignment="1">
      <alignment horizontal="center"/>
    </xf>
    <xf numFmtId="165" fontId="9" fillId="0" borderId="12" xfId="0" applyNumberFormat="1" applyFont="1" applyBorder="1" applyAlignment="1">
      <alignment horizontal="center"/>
    </xf>
    <xf numFmtId="168" fontId="9" fillId="0" borderId="12" xfId="0" applyNumberFormat="1" applyFont="1" applyBorder="1" applyAlignment="1">
      <alignment horizontal="center"/>
    </xf>
    <xf numFmtId="167" fontId="9" fillId="0" borderId="12" xfId="0" applyNumberFormat="1" applyFont="1" applyBorder="1" applyAlignment="1">
      <alignment horizontal="center"/>
    </xf>
    <xf numFmtId="167" fontId="8" fillId="0" borderId="12" xfId="0" applyNumberFormat="1" applyFont="1" applyBorder="1" applyAlignment="1">
      <alignment horizontal="center"/>
    </xf>
    <xf numFmtId="0" fontId="6" fillId="0" borderId="12" xfId="4" applyFont="1" applyBorder="1" applyAlignment="1">
      <alignment horizontal="center"/>
    </xf>
    <xf numFmtId="169" fontId="2" fillId="0" borderId="12" xfId="4" applyNumberFormat="1" applyFont="1" applyBorder="1" applyAlignment="1">
      <alignment horizontal="center"/>
    </xf>
    <xf numFmtId="166" fontId="2" fillId="0" borderId="11" xfId="5" applyNumberFormat="1" applyFont="1" applyBorder="1"/>
    <xf numFmtId="165" fontId="8" fillId="0" borderId="12" xfId="0" applyNumberFormat="1" applyFont="1" applyBorder="1" applyAlignment="1">
      <alignment horizontal="left"/>
    </xf>
    <xf numFmtId="168" fontId="8" fillId="0" borderId="12" xfId="0" applyNumberFormat="1" applyFont="1" applyBorder="1" applyAlignment="1">
      <alignment horizontal="left"/>
    </xf>
    <xf numFmtId="0" fontId="9" fillId="0" borderId="11" xfId="0" applyFont="1" applyBorder="1"/>
    <xf numFmtId="1" fontId="9" fillId="0" borderId="12" xfId="0" applyNumberFormat="1" applyFont="1" applyBorder="1" applyAlignment="1">
      <alignment horizontal="center"/>
    </xf>
    <xf numFmtId="0" fontId="0" fillId="0" borderId="11" xfId="0" applyBorder="1"/>
    <xf numFmtId="167" fontId="8" fillId="0" borderId="11" xfId="0" applyNumberFormat="1" applyFont="1" applyBorder="1" applyAlignment="1">
      <alignment horizontal="center"/>
    </xf>
    <xf numFmtId="0" fontId="2" fillId="0" borderId="11" xfId="0" applyFont="1" applyBorder="1"/>
    <xf numFmtId="165" fontId="9" fillId="0" borderId="12" xfId="0" applyNumberFormat="1" applyFont="1" applyBorder="1" applyAlignment="1">
      <alignment horizontal="center" vertical="center"/>
    </xf>
    <xf numFmtId="168" fontId="9" fillId="0" borderId="12" xfId="0" applyNumberFormat="1" applyFont="1" applyBorder="1" applyAlignment="1">
      <alignment horizontal="center" vertical="center"/>
    </xf>
    <xf numFmtId="167" fontId="9"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6" fillId="3" borderId="5" xfId="0" applyFont="1" applyFill="1" applyBorder="1" applyAlignment="1">
      <alignment vertical="center"/>
    </xf>
    <xf numFmtId="0" fontId="6" fillId="3" borderId="0" xfId="0" applyFont="1" applyFill="1" applyAlignment="1">
      <alignment vertical="center"/>
    </xf>
    <xf numFmtId="0" fontId="7" fillId="0" borderId="0" xfId="0" applyFont="1" applyAlignment="1">
      <alignment horizontal="justify" vertical="top"/>
    </xf>
    <xf numFmtId="0" fontId="6" fillId="0" borderId="0" xfId="0" applyFont="1" applyAlignment="1">
      <alignment vertical="center"/>
    </xf>
    <xf numFmtId="0" fontId="7" fillId="0" borderId="0" xfId="0" applyFont="1" applyAlignment="1">
      <alignment horizontal="justify" vertical="center" wrapText="1"/>
    </xf>
    <xf numFmtId="0" fontId="7" fillId="0" borderId="0" xfId="0" applyFont="1" applyAlignment="1">
      <alignment horizontal="justify" vertical="center"/>
    </xf>
    <xf numFmtId="0" fontId="2" fillId="0" borderId="0" xfId="0" applyFont="1" applyAlignment="1">
      <alignment horizontal="justify" vertical="center"/>
    </xf>
    <xf numFmtId="0" fontId="7" fillId="0" borderId="0" xfId="0" applyFont="1" applyAlignment="1">
      <alignment vertical="top" wrapText="1"/>
    </xf>
    <xf numFmtId="0" fontId="7" fillId="0" borderId="0" xfId="0" applyFont="1" applyAlignment="1">
      <alignment horizontal="left" vertical="top" wrapText="1"/>
    </xf>
    <xf numFmtId="0" fontId="6" fillId="2" borderId="12" xfId="0" applyFont="1" applyFill="1" applyBorder="1" applyAlignment="1">
      <alignment horizont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7" fillId="0" borderId="0" xfId="0" applyFont="1" applyAlignment="1">
      <alignment horizontal="left" vertical="top"/>
    </xf>
    <xf numFmtId="0" fontId="2" fillId="0" borderId="0" xfId="0" applyFont="1" applyAlignment="1">
      <alignment horizontal="left" wrapText="1"/>
    </xf>
    <xf numFmtId="0" fontId="2" fillId="0" borderId="0" xfId="0" applyFont="1" applyAlignment="1">
      <alignment horizontal="left"/>
    </xf>
    <xf numFmtId="0" fontId="6" fillId="2" borderId="2" xfId="0" applyFont="1" applyFill="1" applyBorder="1" applyAlignment="1">
      <alignment horizontal="center"/>
    </xf>
    <xf numFmtId="0" fontId="6" fillId="2" borderId="8" xfId="0" applyFont="1" applyFill="1" applyBorder="1" applyAlignment="1">
      <alignment horizontal="center"/>
    </xf>
    <xf numFmtId="0" fontId="6" fillId="2" borderId="3" xfId="0" applyFont="1" applyFill="1" applyBorder="1" applyAlignment="1">
      <alignment horizontal="center"/>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center"/>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7" applyFont="1" applyBorder="1" applyAlignment="1">
      <alignment horizontal="left" vertical="center" wrapText="1"/>
    </xf>
    <xf numFmtId="0" fontId="2" fillId="0" borderId="9" xfId="7" applyFont="1" applyBorder="1" applyAlignment="1">
      <alignment horizontal="left" vertical="center" wrapText="1"/>
    </xf>
    <xf numFmtId="0" fontId="2" fillId="0" borderId="4" xfId="7" applyFont="1" applyBorder="1" applyAlignment="1">
      <alignment horizontal="left" vertical="center" wrapText="1"/>
    </xf>
    <xf numFmtId="0" fontId="6" fillId="2" borderId="12" xfId="7" applyFont="1" applyFill="1" applyBorder="1" applyAlignment="1">
      <alignment horizontal="center"/>
    </xf>
    <xf numFmtId="0" fontId="2" fillId="0" borderId="11" xfId="7" applyFont="1" applyAlignment="1">
      <alignment wrapText="1"/>
    </xf>
    <xf numFmtId="0" fontId="9" fillId="5" borderId="12" xfId="0" applyFont="1" applyFill="1" applyBorder="1" applyAlignment="1">
      <alignment horizontal="center" vertical="center"/>
    </xf>
    <xf numFmtId="0" fontId="2" fillId="0" borderId="1" xfId="4" applyFont="1" applyBorder="1" applyAlignment="1">
      <alignment horizontal="left" vertical="center" wrapText="1"/>
    </xf>
    <xf numFmtId="0" fontId="2" fillId="0" borderId="9" xfId="4" applyFont="1" applyBorder="1" applyAlignment="1">
      <alignment horizontal="left" vertical="center" wrapText="1"/>
    </xf>
    <xf numFmtId="0" fontId="2" fillId="0" borderId="12" xfId="4" applyFont="1" applyBorder="1" applyAlignment="1">
      <alignment horizontal="left" vertical="center" wrapText="1"/>
    </xf>
    <xf numFmtId="0" fontId="7" fillId="0" borderId="10" xfId="4" applyFont="1" applyAlignment="1">
      <alignment horizontal="left" vertical="top"/>
    </xf>
    <xf numFmtId="0" fontId="6" fillId="2" borderId="12" xfId="4" applyFont="1" applyFill="1" applyBorder="1" applyAlignment="1">
      <alignment horizontal="center"/>
    </xf>
    <xf numFmtId="0" fontId="2" fillId="0" borderId="4" xfId="4" applyFont="1" applyBorder="1" applyAlignment="1">
      <alignment horizontal="left" vertical="center" wrapText="1"/>
    </xf>
    <xf numFmtId="0" fontId="8" fillId="0" borderId="12" xfId="0" applyFont="1" applyBorder="1" applyAlignment="1">
      <alignment horizontal="left" vertical="center" wrapText="1"/>
    </xf>
    <xf numFmtId="0" fontId="2" fillId="0" borderId="1" xfId="0" applyFont="1" applyBorder="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wrapText="1"/>
    </xf>
    <xf numFmtId="0" fontId="2" fillId="0" borderId="12" xfId="0" applyFont="1" applyBorder="1" applyAlignment="1">
      <alignment vertical="center" wrapText="1"/>
    </xf>
    <xf numFmtId="0" fontId="6" fillId="2" borderId="4" xfId="0" applyFont="1" applyFill="1" applyBorder="1" applyAlignment="1">
      <alignment horizontal="center"/>
    </xf>
    <xf numFmtId="2" fontId="9" fillId="5" borderId="12" xfId="0" applyNumberFormat="1" applyFont="1" applyFill="1" applyBorder="1" applyAlignment="1">
      <alignment horizontal="center" vertical="center"/>
    </xf>
    <xf numFmtId="0" fontId="11" fillId="2" borderId="12" xfId="4" applyFont="1" applyFill="1" applyBorder="1" applyAlignment="1">
      <alignment horizontal="left" vertical="center" wrapText="1"/>
    </xf>
    <xf numFmtId="3" fontId="11" fillId="2" borderId="12" xfId="4" applyNumberFormat="1" applyFont="1" applyFill="1" applyBorder="1" applyAlignment="1">
      <alignment horizontal="center" vertical="top" wrapText="1"/>
    </xf>
    <xf numFmtId="0" fontId="10" fillId="0" borderId="12" xfId="0" applyFont="1" applyBorder="1" applyAlignment="1">
      <alignment horizontal="center" vertical="center" wrapText="1"/>
    </xf>
    <xf numFmtId="3" fontId="11" fillId="2" borderId="1" xfId="4" applyNumberFormat="1" applyFont="1" applyFill="1" applyBorder="1" applyAlignment="1">
      <alignment horizontal="left" vertical="center" wrapText="1"/>
    </xf>
    <xf numFmtId="3" fontId="11" fillId="2" borderId="4" xfId="4" applyNumberFormat="1" applyFont="1" applyFill="1" applyBorder="1" applyAlignment="1">
      <alignment horizontal="left" vertical="center" wrapText="1"/>
    </xf>
    <xf numFmtId="3" fontId="11" fillId="2" borderId="2" xfId="4" applyNumberFormat="1" applyFont="1" applyFill="1" applyBorder="1" applyAlignment="1">
      <alignment horizontal="center" vertical="top" wrapText="1"/>
    </xf>
    <xf numFmtId="3" fontId="11" fillId="2" borderId="8" xfId="4" applyNumberFormat="1" applyFont="1" applyFill="1" applyBorder="1" applyAlignment="1">
      <alignment horizontal="center" vertical="top" wrapText="1"/>
    </xf>
    <xf numFmtId="3" fontId="11" fillId="2" borderId="3" xfId="4" applyNumberFormat="1" applyFont="1" applyFill="1" applyBorder="1" applyAlignment="1">
      <alignment horizontal="center" vertical="top" wrapText="1"/>
    </xf>
    <xf numFmtId="2" fontId="9" fillId="5" borderId="2" xfId="0" applyNumberFormat="1" applyFont="1" applyFill="1" applyBorder="1" applyAlignment="1">
      <alignment horizontal="center" vertical="center"/>
    </xf>
    <xf numFmtId="2" fontId="9" fillId="5" borderId="8" xfId="0" applyNumberFormat="1" applyFont="1" applyFill="1" applyBorder="1" applyAlignment="1">
      <alignment horizontal="center" vertical="center"/>
    </xf>
    <xf numFmtId="2" fontId="9" fillId="5" borderId="3" xfId="0" applyNumberFormat="1" applyFont="1" applyFill="1" applyBorder="1" applyAlignment="1">
      <alignment horizontal="center" vertical="center"/>
    </xf>
    <xf numFmtId="0" fontId="6" fillId="0" borderId="0" xfId="0" applyFont="1" applyAlignment="1"/>
    <xf numFmtId="0" fontId="0" fillId="0" borderId="0" xfId="0" applyAlignment="1"/>
    <xf numFmtId="0" fontId="2" fillId="0" borderId="0" xfId="0" applyFont="1" applyAlignment="1"/>
    <xf numFmtId="0" fontId="6" fillId="0" borderId="12" xfId="0" applyFont="1" applyBorder="1" applyAlignment="1"/>
    <xf numFmtId="0" fontId="6" fillId="0" borderId="11" xfId="7" applyFont="1" applyAlignment="1"/>
    <xf numFmtId="0" fontId="2" fillId="0" borderId="11" xfId="7" applyFont="1" applyAlignment="1"/>
    <xf numFmtId="0" fontId="6" fillId="0" borderId="12" xfId="7" applyFont="1" applyBorder="1" applyAlignment="1"/>
    <xf numFmtId="0" fontId="5" fillId="0" borderId="11" xfId="7" applyAlignment="1"/>
    <xf numFmtId="0" fontId="6" fillId="0" borderId="10" xfId="4" applyFont="1" applyAlignment="1"/>
    <xf numFmtId="0" fontId="6" fillId="0" borderId="2" xfId="4" applyFont="1" applyBorder="1" applyAlignment="1"/>
    <xf numFmtId="0" fontId="6" fillId="0" borderId="3" xfId="4" applyFont="1" applyBorder="1" applyAlignment="1"/>
    <xf numFmtId="0" fontId="6" fillId="0" borderId="12" xfId="4" applyFont="1" applyBorder="1" applyAlignment="1"/>
    <xf numFmtId="0" fontId="9" fillId="0" borderId="11" xfId="0" applyFont="1" applyBorder="1" applyAlignment="1"/>
    <xf numFmtId="0" fontId="2" fillId="0" borderId="13" xfId="0" applyFont="1" applyBorder="1" applyAlignment="1"/>
  </cellXfs>
  <cellStyles count="8">
    <cellStyle name="Hipervínculo" xfId="1" builtinId="8"/>
    <cellStyle name="Hipervínculo 2" xfId="3" xr:uid="{C85674C9-EF58-4101-90BB-220BFF07EB4F}"/>
    <cellStyle name="Hipervínculo 3" xfId="6" xr:uid="{44092C78-9F72-466A-9495-28E6CA2E9073}"/>
    <cellStyle name="Millares" xfId="2" builtinId="3"/>
    <cellStyle name="Millares 2" xfId="5" xr:uid="{BD9A3592-2566-4EE3-8812-51CFC917206A}"/>
    <cellStyle name="Normal" xfId="0" builtinId="0"/>
    <cellStyle name="Normal 2" xfId="4" xr:uid="{FBEE4AAE-BB4D-46E5-BDBE-497406F269B9}"/>
    <cellStyle name="Normal 3" xfId="7" xr:uid="{A8852A9E-ADE6-430A-85E0-DE30AD31B4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6B34-21BA-418A-B399-5A8E7BE2EAD9}">
  <dimension ref="A1:D91"/>
  <sheetViews>
    <sheetView zoomScaleNormal="100" workbookViewId="0">
      <selection activeCell="A5" sqref="A5"/>
    </sheetView>
  </sheetViews>
  <sheetFormatPr defaultColWidth="11.42578125" defaultRowHeight="15"/>
  <cols>
    <col min="1" max="1" width="7.5703125" bestFit="1" customWidth="1"/>
    <col min="2" max="2" width="24.7109375" customWidth="1"/>
    <col min="3" max="3" width="86.5703125" bestFit="1" customWidth="1"/>
    <col min="4" max="4" width="45.85546875" bestFit="1" customWidth="1"/>
  </cols>
  <sheetData>
    <row r="1" spans="1:4">
      <c r="A1" s="71" t="s">
        <v>0</v>
      </c>
      <c r="B1" s="72"/>
      <c r="C1" s="72"/>
      <c r="D1" s="72"/>
    </row>
    <row r="3" spans="1:4">
      <c r="A3" s="65" t="s">
        <v>1</v>
      </c>
      <c r="B3" s="66"/>
      <c r="C3" s="66"/>
      <c r="D3" s="66"/>
    </row>
    <row r="4" spans="1:4">
      <c r="A4" s="29">
        <v>1</v>
      </c>
      <c r="B4" s="30" t="s">
        <v>2</v>
      </c>
      <c r="C4" s="31" t="s">
        <v>3</v>
      </c>
      <c r="D4" s="32" t="s">
        <v>4</v>
      </c>
    </row>
    <row r="5" spans="1:4">
      <c r="A5" s="29">
        <v>2</v>
      </c>
      <c r="B5" s="30" t="s">
        <v>2</v>
      </c>
      <c r="C5" s="31" t="s">
        <v>5</v>
      </c>
      <c r="D5" s="32" t="s">
        <v>4</v>
      </c>
    </row>
    <row r="7" spans="1:4">
      <c r="A7" s="65" t="s">
        <v>6</v>
      </c>
      <c r="B7" s="66"/>
      <c r="C7" s="66"/>
      <c r="D7" s="66"/>
    </row>
    <row r="8" spans="1:4">
      <c r="A8" s="29">
        <v>3</v>
      </c>
      <c r="B8" s="63" t="s">
        <v>7</v>
      </c>
      <c r="C8" s="31" t="s">
        <v>8</v>
      </c>
      <c r="D8" s="32" t="s">
        <v>9</v>
      </c>
    </row>
    <row r="9" spans="1:4">
      <c r="A9" s="29">
        <v>4</v>
      </c>
      <c r="B9" s="63"/>
      <c r="C9" s="31" t="s">
        <v>10</v>
      </c>
      <c r="D9" s="32" t="s">
        <v>9</v>
      </c>
    </row>
    <row r="10" spans="1:4">
      <c r="A10" s="29">
        <v>5</v>
      </c>
      <c r="B10" s="63"/>
      <c r="C10" s="31" t="s">
        <v>11</v>
      </c>
      <c r="D10" s="32" t="s">
        <v>12</v>
      </c>
    </row>
    <row r="11" spans="1:4">
      <c r="A11" s="29">
        <v>6</v>
      </c>
      <c r="B11" s="63"/>
      <c r="C11" s="31" t="s">
        <v>11</v>
      </c>
      <c r="D11" s="32" t="s">
        <v>13</v>
      </c>
    </row>
    <row r="12" spans="1:4">
      <c r="A12" s="29">
        <v>7</v>
      </c>
      <c r="B12" s="63"/>
      <c r="C12" s="31" t="s">
        <v>11</v>
      </c>
      <c r="D12" s="32" t="s">
        <v>14</v>
      </c>
    </row>
    <row r="13" spans="1:4">
      <c r="A13" s="29">
        <v>8</v>
      </c>
      <c r="B13" s="63"/>
      <c r="C13" s="31" t="s">
        <v>11</v>
      </c>
      <c r="D13" s="32" t="s">
        <v>15</v>
      </c>
    </row>
    <row r="14" spans="1:4">
      <c r="A14" s="29">
        <v>9</v>
      </c>
      <c r="B14" s="63"/>
      <c r="C14" s="31" t="s">
        <v>11</v>
      </c>
      <c r="D14" s="32" t="s">
        <v>16</v>
      </c>
    </row>
    <row r="15" spans="1:4">
      <c r="A15" s="29">
        <v>10</v>
      </c>
      <c r="B15" s="63"/>
      <c r="C15" s="31" t="s">
        <v>11</v>
      </c>
      <c r="D15" s="32" t="s">
        <v>17</v>
      </c>
    </row>
    <row r="16" spans="1:4">
      <c r="A16" s="29">
        <v>11</v>
      </c>
      <c r="B16" s="63" t="s">
        <v>18</v>
      </c>
      <c r="C16" s="31" t="s">
        <v>19</v>
      </c>
      <c r="D16" s="67" t="s">
        <v>9</v>
      </c>
    </row>
    <row r="17" spans="1:4">
      <c r="A17" s="29">
        <v>12</v>
      </c>
      <c r="B17" s="63"/>
      <c r="C17" s="31" t="s">
        <v>20</v>
      </c>
      <c r="D17" s="68"/>
    </row>
    <row r="18" spans="1:4">
      <c r="A18" s="29">
        <v>13</v>
      </c>
      <c r="B18" s="63"/>
      <c r="C18" s="31" t="s">
        <v>19</v>
      </c>
      <c r="D18" s="67" t="s">
        <v>12</v>
      </c>
    </row>
    <row r="19" spans="1:4">
      <c r="A19" s="29">
        <v>14</v>
      </c>
      <c r="B19" s="63"/>
      <c r="C19" s="31" t="s">
        <v>20</v>
      </c>
      <c r="D19" s="68"/>
    </row>
    <row r="20" spans="1:4">
      <c r="A20" s="29">
        <v>15</v>
      </c>
      <c r="B20" s="63"/>
      <c r="C20" s="31" t="s">
        <v>19</v>
      </c>
      <c r="D20" s="67" t="s">
        <v>13</v>
      </c>
    </row>
    <row r="21" spans="1:4">
      <c r="A21" s="29">
        <v>16</v>
      </c>
      <c r="B21" s="63"/>
      <c r="C21" s="31" t="s">
        <v>20</v>
      </c>
      <c r="D21" s="68"/>
    </row>
    <row r="22" spans="1:4">
      <c r="A22" s="29">
        <v>17</v>
      </c>
      <c r="B22" s="63"/>
      <c r="C22" s="31" t="s">
        <v>19</v>
      </c>
      <c r="D22" s="67" t="s">
        <v>14</v>
      </c>
    </row>
    <row r="23" spans="1:4">
      <c r="A23" s="29">
        <v>18</v>
      </c>
      <c r="B23" s="63"/>
      <c r="C23" s="31" t="s">
        <v>20</v>
      </c>
      <c r="D23" s="68"/>
    </row>
    <row r="24" spans="1:4">
      <c r="A24" s="29">
        <v>19</v>
      </c>
      <c r="B24" s="63"/>
      <c r="C24" s="31" t="s">
        <v>19</v>
      </c>
      <c r="D24" s="67" t="s">
        <v>15</v>
      </c>
    </row>
    <row r="25" spans="1:4">
      <c r="A25" s="29">
        <v>20</v>
      </c>
      <c r="B25" s="63"/>
      <c r="C25" s="31" t="s">
        <v>20</v>
      </c>
      <c r="D25" s="68"/>
    </row>
    <row r="26" spans="1:4">
      <c r="A26" s="29">
        <v>21</v>
      </c>
      <c r="B26" s="63"/>
      <c r="C26" s="31" t="s">
        <v>19</v>
      </c>
      <c r="D26" s="67" t="s">
        <v>21</v>
      </c>
    </row>
    <row r="27" spans="1:4">
      <c r="A27" s="29">
        <v>22</v>
      </c>
      <c r="B27" s="63"/>
      <c r="C27" s="31" t="s">
        <v>20</v>
      </c>
      <c r="D27" s="68"/>
    </row>
    <row r="28" spans="1:4">
      <c r="A28" s="29">
        <v>23</v>
      </c>
      <c r="B28" s="63"/>
      <c r="C28" s="31" t="s">
        <v>19</v>
      </c>
      <c r="D28" s="67" t="s">
        <v>22</v>
      </c>
    </row>
    <row r="29" spans="1:4">
      <c r="A29" s="29">
        <v>24</v>
      </c>
      <c r="B29" s="63"/>
      <c r="C29" s="31" t="s">
        <v>20</v>
      </c>
      <c r="D29" s="68"/>
    </row>
    <row r="30" spans="1:4">
      <c r="A30" s="29">
        <v>25</v>
      </c>
      <c r="B30" s="63" t="s">
        <v>23</v>
      </c>
      <c r="C30" s="31" t="s">
        <v>24</v>
      </c>
      <c r="D30" s="32" t="s">
        <v>12</v>
      </c>
    </row>
    <row r="31" spans="1:4">
      <c r="A31" s="29">
        <v>26</v>
      </c>
      <c r="B31" s="63"/>
      <c r="C31" s="31" t="s">
        <v>25</v>
      </c>
      <c r="D31" s="32" t="s">
        <v>13</v>
      </c>
    </row>
    <row r="32" spans="1:4">
      <c r="A32" s="29">
        <v>27</v>
      </c>
      <c r="B32" s="63"/>
      <c r="C32" s="31" t="s">
        <v>26</v>
      </c>
      <c r="D32" s="32" t="s">
        <v>14</v>
      </c>
    </row>
    <row r="33" spans="1:4">
      <c r="A33" s="29">
        <v>28</v>
      </c>
      <c r="B33" s="63"/>
      <c r="C33" s="31" t="s">
        <v>27</v>
      </c>
      <c r="D33" s="32" t="s">
        <v>15</v>
      </c>
    </row>
    <row r="34" spans="1:4">
      <c r="A34" s="29">
        <v>29</v>
      </c>
      <c r="B34" s="63"/>
      <c r="C34" s="31" t="s">
        <v>28</v>
      </c>
      <c r="D34" s="32" t="s">
        <v>16</v>
      </c>
    </row>
    <row r="35" spans="1:4">
      <c r="A35" s="29">
        <v>30</v>
      </c>
      <c r="B35" s="63"/>
      <c r="C35" s="31" t="s">
        <v>29</v>
      </c>
      <c r="D35" s="32" t="s">
        <v>17</v>
      </c>
    </row>
    <row r="36" spans="1:4">
      <c r="A36" s="29">
        <v>31</v>
      </c>
      <c r="B36" s="63" t="s">
        <v>30</v>
      </c>
      <c r="C36" s="31" t="s">
        <v>31</v>
      </c>
      <c r="D36" s="32" t="s">
        <v>9</v>
      </c>
    </row>
    <row r="37" spans="1:4">
      <c r="A37" s="29">
        <v>32</v>
      </c>
      <c r="B37" s="63"/>
      <c r="C37" s="31" t="s">
        <v>32</v>
      </c>
      <c r="D37" s="32" t="s">
        <v>9</v>
      </c>
    </row>
    <row r="38" spans="1:4">
      <c r="A38" s="29">
        <v>33</v>
      </c>
      <c r="B38" s="63"/>
      <c r="C38" s="31" t="s">
        <v>33</v>
      </c>
      <c r="D38" s="32" t="s">
        <v>9</v>
      </c>
    </row>
    <row r="39" spans="1:4">
      <c r="A39" s="29">
        <v>34</v>
      </c>
      <c r="B39" s="63"/>
      <c r="C39" s="31" t="s">
        <v>34</v>
      </c>
      <c r="D39" s="32" t="s">
        <v>9</v>
      </c>
    </row>
    <row r="40" spans="1:4">
      <c r="A40" s="29">
        <v>35</v>
      </c>
      <c r="B40" s="63"/>
      <c r="C40" s="31" t="s">
        <v>35</v>
      </c>
      <c r="D40" s="32" t="s">
        <v>9</v>
      </c>
    </row>
    <row r="41" spans="1:4">
      <c r="A41" s="29">
        <v>36</v>
      </c>
      <c r="B41" s="63"/>
      <c r="C41" s="31" t="s">
        <v>36</v>
      </c>
      <c r="D41" s="32" t="s">
        <v>9</v>
      </c>
    </row>
    <row r="42" spans="1:4">
      <c r="A42" s="29">
        <v>37</v>
      </c>
      <c r="B42" s="63"/>
      <c r="C42" s="31" t="s">
        <v>37</v>
      </c>
      <c r="D42" s="32" t="s">
        <v>9</v>
      </c>
    </row>
    <row r="43" spans="1:4">
      <c r="A43" s="29">
        <v>38</v>
      </c>
      <c r="B43" s="63"/>
      <c r="C43" s="31" t="s">
        <v>38</v>
      </c>
      <c r="D43" s="32" t="s">
        <v>9</v>
      </c>
    </row>
    <row r="44" spans="1:4">
      <c r="A44" s="29">
        <v>39</v>
      </c>
      <c r="B44" s="63" t="s">
        <v>39</v>
      </c>
      <c r="C44" s="31" t="s">
        <v>40</v>
      </c>
      <c r="D44" s="32" t="s">
        <v>9</v>
      </c>
    </row>
    <row r="45" spans="1:4">
      <c r="A45" s="29">
        <v>40</v>
      </c>
      <c r="B45" s="63"/>
      <c r="C45" s="31" t="s">
        <v>41</v>
      </c>
      <c r="D45" s="32" t="s">
        <v>9</v>
      </c>
    </row>
    <row r="46" spans="1:4">
      <c r="A46" s="29">
        <v>41</v>
      </c>
      <c r="B46" s="63"/>
      <c r="C46" s="31" t="s">
        <v>42</v>
      </c>
      <c r="D46" s="32" t="s">
        <v>9</v>
      </c>
    </row>
    <row r="47" spans="1:4">
      <c r="A47" s="29">
        <v>42</v>
      </c>
      <c r="B47" s="63" t="s">
        <v>43</v>
      </c>
      <c r="C47" s="31" t="s">
        <v>44</v>
      </c>
      <c r="D47" s="32" t="s">
        <v>9</v>
      </c>
    </row>
    <row r="48" spans="1:4">
      <c r="A48" s="29">
        <v>43</v>
      </c>
      <c r="B48" s="63"/>
      <c r="C48" s="31" t="s">
        <v>45</v>
      </c>
      <c r="D48" s="32" t="s">
        <v>9</v>
      </c>
    </row>
    <row r="50" spans="1:4">
      <c r="A50" s="65" t="s">
        <v>46</v>
      </c>
      <c r="B50" s="66"/>
      <c r="C50" s="66"/>
      <c r="D50" s="66"/>
    </row>
    <row r="51" spans="1:4">
      <c r="A51" s="29">
        <v>44</v>
      </c>
      <c r="B51" s="63" t="s">
        <v>47</v>
      </c>
      <c r="C51" s="31" t="s">
        <v>48</v>
      </c>
      <c r="D51" s="32" t="s">
        <v>9</v>
      </c>
    </row>
    <row r="52" spans="1:4">
      <c r="A52" s="29">
        <v>45</v>
      </c>
      <c r="B52" s="63"/>
      <c r="C52" s="31" t="s">
        <v>49</v>
      </c>
      <c r="D52" s="32" t="s">
        <v>9</v>
      </c>
    </row>
    <row r="53" spans="1:4">
      <c r="A53" s="29">
        <v>46</v>
      </c>
      <c r="B53" s="63"/>
      <c r="C53" s="31" t="s">
        <v>50</v>
      </c>
      <c r="D53" s="32" t="s">
        <v>12</v>
      </c>
    </row>
    <row r="54" spans="1:4">
      <c r="A54" s="29">
        <v>47</v>
      </c>
      <c r="B54" s="63"/>
      <c r="C54" s="31" t="s">
        <v>50</v>
      </c>
      <c r="D54" s="32" t="s">
        <v>13</v>
      </c>
    </row>
    <row r="55" spans="1:4">
      <c r="A55" s="29">
        <v>48</v>
      </c>
      <c r="B55" s="63"/>
      <c r="C55" s="31" t="s">
        <v>50</v>
      </c>
      <c r="D55" s="32" t="s">
        <v>51</v>
      </c>
    </row>
    <row r="56" spans="1:4">
      <c r="A56" s="29">
        <v>49</v>
      </c>
      <c r="B56" s="63"/>
      <c r="C56" s="31" t="s">
        <v>50</v>
      </c>
      <c r="D56" s="32" t="s">
        <v>52</v>
      </c>
    </row>
    <row r="57" spans="1:4">
      <c r="A57" s="29">
        <v>50</v>
      </c>
      <c r="B57" s="63"/>
      <c r="C57" s="31" t="s">
        <v>50</v>
      </c>
      <c r="D57" s="32" t="s">
        <v>53</v>
      </c>
    </row>
    <row r="58" spans="1:4">
      <c r="A58" s="29">
        <v>51</v>
      </c>
      <c r="B58" s="63"/>
      <c r="C58" s="31" t="s">
        <v>50</v>
      </c>
      <c r="D58" s="32" t="s">
        <v>54</v>
      </c>
    </row>
    <row r="59" spans="1:4">
      <c r="A59" s="29">
        <v>52</v>
      </c>
      <c r="B59" s="63" t="s">
        <v>18</v>
      </c>
      <c r="C59" s="31" t="s">
        <v>55</v>
      </c>
      <c r="D59" s="67" t="s">
        <v>9</v>
      </c>
    </row>
    <row r="60" spans="1:4">
      <c r="A60" s="29">
        <v>53</v>
      </c>
      <c r="B60" s="63"/>
      <c r="C60" s="31" t="s">
        <v>56</v>
      </c>
      <c r="D60" s="68"/>
    </row>
    <row r="61" spans="1:4">
      <c r="A61" s="29">
        <v>54</v>
      </c>
      <c r="B61" s="63"/>
      <c r="C61" s="31" t="s">
        <v>55</v>
      </c>
      <c r="D61" s="69" t="s">
        <v>12</v>
      </c>
    </row>
    <row r="62" spans="1:4">
      <c r="A62" s="29">
        <v>55</v>
      </c>
      <c r="B62" s="63"/>
      <c r="C62" s="31" t="s">
        <v>56</v>
      </c>
      <c r="D62" s="70"/>
    </row>
    <row r="63" spans="1:4">
      <c r="A63" s="29">
        <v>56</v>
      </c>
      <c r="B63" s="63"/>
      <c r="C63" s="31" t="s">
        <v>55</v>
      </c>
      <c r="D63" s="67" t="s">
        <v>13</v>
      </c>
    </row>
    <row r="64" spans="1:4">
      <c r="A64" s="29">
        <v>57</v>
      </c>
      <c r="B64" s="63"/>
      <c r="C64" s="31" t="s">
        <v>56</v>
      </c>
      <c r="D64" s="68"/>
    </row>
    <row r="65" spans="1:4">
      <c r="A65" s="29">
        <v>58</v>
      </c>
      <c r="B65" s="63"/>
      <c r="C65" s="31" t="s">
        <v>55</v>
      </c>
      <c r="D65" s="67" t="s">
        <v>51</v>
      </c>
    </row>
    <row r="66" spans="1:4">
      <c r="A66" s="29">
        <v>59</v>
      </c>
      <c r="B66" s="63"/>
      <c r="C66" s="31" t="s">
        <v>56</v>
      </c>
      <c r="D66" s="68"/>
    </row>
    <row r="67" spans="1:4">
      <c r="A67" s="29">
        <v>60</v>
      </c>
      <c r="B67" s="63"/>
      <c r="C67" s="31" t="s">
        <v>55</v>
      </c>
      <c r="D67" s="67" t="s">
        <v>52</v>
      </c>
    </row>
    <row r="68" spans="1:4">
      <c r="A68" s="29">
        <v>61</v>
      </c>
      <c r="B68" s="63"/>
      <c r="C68" s="31" t="s">
        <v>56</v>
      </c>
      <c r="D68" s="68"/>
    </row>
    <row r="69" spans="1:4">
      <c r="A69" s="29">
        <v>62</v>
      </c>
      <c r="B69" s="63"/>
      <c r="C69" s="31" t="s">
        <v>55</v>
      </c>
      <c r="D69" s="67" t="s">
        <v>57</v>
      </c>
    </row>
    <row r="70" spans="1:4">
      <c r="A70" s="29">
        <v>63</v>
      </c>
      <c r="B70" s="63"/>
      <c r="C70" s="31" t="s">
        <v>56</v>
      </c>
      <c r="D70" s="68"/>
    </row>
    <row r="71" spans="1:4">
      <c r="A71" s="29">
        <v>64</v>
      </c>
      <c r="B71" s="63"/>
      <c r="C71" s="31" t="s">
        <v>55</v>
      </c>
      <c r="D71" s="67" t="s">
        <v>54</v>
      </c>
    </row>
    <row r="72" spans="1:4">
      <c r="A72" s="29">
        <v>65</v>
      </c>
      <c r="B72" s="63"/>
      <c r="C72" s="31" t="s">
        <v>56</v>
      </c>
      <c r="D72" s="68"/>
    </row>
    <row r="73" spans="1:4">
      <c r="A73" s="29">
        <v>66</v>
      </c>
      <c r="B73" s="63" t="s">
        <v>58</v>
      </c>
      <c r="C73" s="31" t="s">
        <v>59</v>
      </c>
      <c r="D73" s="32" t="s">
        <v>12</v>
      </c>
    </row>
    <row r="74" spans="1:4">
      <c r="A74" s="29">
        <v>67</v>
      </c>
      <c r="B74" s="63"/>
      <c r="C74" s="31" t="s">
        <v>60</v>
      </c>
      <c r="D74" s="32" t="s">
        <v>13</v>
      </c>
    </row>
    <row r="75" spans="1:4">
      <c r="A75" s="29">
        <v>68</v>
      </c>
      <c r="B75" s="63"/>
      <c r="C75" s="31" t="s">
        <v>61</v>
      </c>
      <c r="D75" s="32" t="s">
        <v>62</v>
      </c>
    </row>
    <row r="76" spans="1:4">
      <c r="A76" s="29">
        <v>69</v>
      </c>
      <c r="B76" s="63"/>
      <c r="C76" s="31" t="s">
        <v>63</v>
      </c>
      <c r="D76" s="32" t="s">
        <v>64</v>
      </c>
    </row>
    <row r="77" spans="1:4">
      <c r="A77" s="29">
        <v>70</v>
      </c>
      <c r="B77" s="63"/>
      <c r="C77" s="31" t="s">
        <v>65</v>
      </c>
      <c r="D77" s="32" t="s">
        <v>66</v>
      </c>
    </row>
    <row r="78" spans="1:4">
      <c r="A78" s="29">
        <v>71</v>
      </c>
      <c r="B78" s="63"/>
      <c r="C78" s="31" t="s">
        <v>67</v>
      </c>
      <c r="D78" s="32" t="s">
        <v>68</v>
      </c>
    </row>
    <row r="79" spans="1:4">
      <c r="A79" s="29">
        <v>72</v>
      </c>
      <c r="B79" s="63" t="s">
        <v>69</v>
      </c>
      <c r="C79" s="31" t="s">
        <v>70</v>
      </c>
      <c r="D79" s="32" t="s">
        <v>9</v>
      </c>
    </row>
    <row r="80" spans="1:4">
      <c r="A80" s="29">
        <v>73</v>
      </c>
      <c r="B80" s="63"/>
      <c r="C80" s="31" t="s">
        <v>71</v>
      </c>
      <c r="D80" s="32" t="s">
        <v>9</v>
      </c>
    </row>
    <row r="81" spans="1:4">
      <c r="A81" s="29">
        <v>74</v>
      </c>
      <c r="B81" s="63"/>
      <c r="C81" s="31" t="s">
        <v>72</v>
      </c>
      <c r="D81" s="32" t="s">
        <v>9</v>
      </c>
    </row>
    <row r="82" spans="1:4">
      <c r="A82" s="29">
        <v>75</v>
      </c>
      <c r="B82" s="63"/>
      <c r="C82" s="31" t="s">
        <v>73</v>
      </c>
      <c r="D82" s="32" t="s">
        <v>9</v>
      </c>
    </row>
    <row r="83" spans="1:4">
      <c r="A83" s="29">
        <v>76</v>
      </c>
      <c r="B83" s="63"/>
      <c r="C83" s="31" t="s">
        <v>74</v>
      </c>
      <c r="D83" s="32" t="s">
        <v>9</v>
      </c>
    </row>
    <row r="84" spans="1:4">
      <c r="A84" s="29">
        <v>77</v>
      </c>
      <c r="B84" s="63"/>
      <c r="C84" s="31" t="s">
        <v>75</v>
      </c>
      <c r="D84" s="32" t="s">
        <v>9</v>
      </c>
    </row>
    <row r="85" spans="1:4">
      <c r="A85" s="29">
        <v>78</v>
      </c>
      <c r="B85" s="63"/>
      <c r="C85" s="31" t="s">
        <v>76</v>
      </c>
      <c r="D85" s="32" t="s">
        <v>9</v>
      </c>
    </row>
    <row r="86" spans="1:4">
      <c r="A86" s="29">
        <v>79</v>
      </c>
      <c r="B86" s="63"/>
      <c r="C86" s="31" t="s">
        <v>77</v>
      </c>
      <c r="D86" s="32" t="s">
        <v>9</v>
      </c>
    </row>
    <row r="88" spans="1:4">
      <c r="A88" s="29">
        <v>80</v>
      </c>
      <c r="B88" s="64" t="s">
        <v>78</v>
      </c>
      <c r="C88" s="31" t="s">
        <v>79</v>
      </c>
      <c r="D88" s="32"/>
    </row>
    <row r="89" spans="1:4">
      <c r="A89" s="29">
        <v>81</v>
      </c>
      <c r="B89" s="64"/>
      <c r="C89" s="31" t="s">
        <v>80</v>
      </c>
      <c r="D89" s="32"/>
    </row>
    <row r="90" spans="1:4">
      <c r="A90" s="29">
        <v>82</v>
      </c>
      <c r="B90" s="64"/>
      <c r="C90" s="31" t="s">
        <v>81</v>
      </c>
      <c r="D90" s="32"/>
    </row>
    <row r="91" spans="1:4">
      <c r="A91" s="29">
        <v>83</v>
      </c>
      <c r="B91" s="64"/>
      <c r="C91" s="31" t="s">
        <v>82</v>
      </c>
      <c r="D91" s="32"/>
    </row>
  </sheetData>
  <mergeCells count="29">
    <mergeCell ref="B30:B35"/>
    <mergeCell ref="B36:B43"/>
    <mergeCell ref="B44:B46"/>
    <mergeCell ref="A1:D1"/>
    <mergeCell ref="A3:D3"/>
    <mergeCell ref="A7:D7"/>
    <mergeCell ref="B8:B15"/>
    <mergeCell ref="B16:B29"/>
    <mergeCell ref="D16:D17"/>
    <mergeCell ref="D18:D19"/>
    <mergeCell ref="D20:D21"/>
    <mergeCell ref="D22:D23"/>
    <mergeCell ref="D24:D25"/>
    <mergeCell ref="D26:D27"/>
    <mergeCell ref="D28:D29"/>
    <mergeCell ref="B47:B48"/>
    <mergeCell ref="B88:B91"/>
    <mergeCell ref="B51:B58"/>
    <mergeCell ref="B59:B72"/>
    <mergeCell ref="A50:D50"/>
    <mergeCell ref="B73:B78"/>
    <mergeCell ref="B79:B86"/>
    <mergeCell ref="D59:D60"/>
    <mergeCell ref="D61:D62"/>
    <mergeCell ref="D63:D64"/>
    <mergeCell ref="D65:D66"/>
    <mergeCell ref="D67:D68"/>
    <mergeCell ref="D69:D70"/>
    <mergeCell ref="D71:D72"/>
  </mergeCells>
  <hyperlinks>
    <hyperlink ref="A4" location="'1'!A1" display="'1'!A1" xr:uid="{00000000-0004-0000-0000-000000000000}"/>
    <hyperlink ref="A8" location="'3'!A1" display="'3'!A1" xr:uid="{00000000-0004-0000-0000-000001000000}"/>
    <hyperlink ref="A10" location="'5'!A1" display="'5'!A1" xr:uid="{00000000-0004-0000-0000-000002000000}"/>
    <hyperlink ref="A11" location="'6'!A1" display="'6'!A1" xr:uid="{00000000-0004-0000-0000-000003000000}"/>
    <hyperlink ref="A12" location="'7'!A1" display="'7'!A1" xr:uid="{00000000-0004-0000-0000-000004000000}"/>
    <hyperlink ref="A51" location="'44'!A1" display="'44'!A1" xr:uid="{00000000-0004-0000-0000-000005000000}"/>
    <hyperlink ref="A88" location="'80'!A1" display="'80'!A1" xr:uid="{00000000-0004-0000-0000-000006000000}"/>
    <hyperlink ref="A5" location="'2'!A1" display="'2'!A1" xr:uid="{00000000-0004-0000-0000-00000B000000}"/>
    <hyperlink ref="A13" location="'8'!A1" display="'8'!A1" xr:uid="{00000000-0004-0000-0000-00000C000000}"/>
    <hyperlink ref="A9" location="'4'!A1" display="'4'!A1" xr:uid="{00000000-0004-0000-0000-000015000000}"/>
    <hyperlink ref="A14" location="'9'!A1" display="'9'!A1" xr:uid="{00000000-0004-0000-0000-000016000000}"/>
    <hyperlink ref="A1" location="'77'!A1" display="'77'!A1" xr:uid="{00000000-0004-0000-0000-000019000000}"/>
    <hyperlink ref="A15" location="'10'!A1" display="'10'!A1" xr:uid="{00000000-0004-0000-0000-00001A000000}"/>
    <hyperlink ref="A90" location="'82'!A1" display="'82'!A1" xr:uid="{00000000-0004-0000-0000-00004B000000}"/>
    <hyperlink ref="A91" location="'83'!A1" display="'83'!A1" xr:uid="{00000000-0004-0000-0000-00004C000000}"/>
    <hyperlink ref="A52" location="'45'!A1" display="'45'!A1" xr:uid="{00000000-0004-0000-0000-00004D000000}"/>
    <hyperlink ref="A53" location="'46'!A1" display="'46'!A1" xr:uid="{00000000-0004-0000-0000-00004E000000}"/>
    <hyperlink ref="A89" location="'81'!A1" display="'81'!A1" xr:uid="{17132AD6-5FFF-490D-A67C-E4E0FF6A73E3}"/>
    <hyperlink ref="A16" location="'11'!A1" display="'11'!A1" xr:uid="{3C2F793E-EE20-4923-929F-D9F67D97EAB1}"/>
    <hyperlink ref="A24" location="'19'!A1" display="'19'!A1" xr:uid="{58BB5BA9-0210-43FA-99BF-4DB70A76BA3D}"/>
    <hyperlink ref="A32" location="'27'!A1" display="'27'!A1" xr:uid="{18E58D0E-E449-47BC-A969-82BB380AA631}"/>
    <hyperlink ref="A40" location="'35'!A1" display="'35'!A1" xr:uid="{EA158E5F-AC78-4F6D-86A8-6B1584D65F9B}"/>
    <hyperlink ref="A48" location="'43'!A1" display="'43'!A1" xr:uid="{996D94EB-3DD4-4819-A419-7B9A8CD84CC5}"/>
    <hyperlink ref="A18" location="'13'!A1" display="'13'!A1" xr:uid="{5EBB1ED7-C768-446D-9BB6-78FBF902978D}"/>
    <hyperlink ref="A26" location="'21'!A1" display="'21'!A1" xr:uid="{11576D41-0093-4C2A-B2D3-27C301CE9652}"/>
    <hyperlink ref="A34" location="'29'!A1" display="'29'!A1" xr:uid="{F5E1451F-61C3-430B-8223-682EC293EE38}"/>
    <hyperlink ref="A42" location="'37'!A1" display="'37'!A1" xr:uid="{B99E5A33-7BBE-4770-AB23-ADB843B184CC}"/>
    <hyperlink ref="A19" location="'14'!A1" display="'14'!A1" xr:uid="{64363B86-B8D7-497D-B666-5F7EB49AEC81}"/>
    <hyperlink ref="A27" location="'22'!A1" display="'22'!A1" xr:uid="{4BD09D61-A320-4540-8A2A-984CAE24121A}"/>
    <hyperlink ref="A35" location="'30'!A1" display="'30'!A1" xr:uid="{AC42AD86-A95F-4B81-84CF-0F6DBD771E90}"/>
    <hyperlink ref="A43" location="'38'!A1" display="'38'!A1" xr:uid="{207114F5-2823-47D8-AFA3-9407A58B7CB4}"/>
    <hyperlink ref="A20" location="'15'!A1" display="'15'!A1" xr:uid="{C606AC0E-1D1A-44B2-99C4-767DB74DEF87}"/>
    <hyperlink ref="A28" location="'23'!A1" display="'23'!A1" xr:uid="{DD39E2EA-7123-4283-8B74-71AEF27DED1F}"/>
    <hyperlink ref="A36" location="'31'!A1" display="'31'!A1" xr:uid="{D96F907D-B172-4D25-8D05-9A547F969CFF}"/>
    <hyperlink ref="A44" location="'39'!A1" display="'39'!A1" xr:uid="{6AA954DF-504A-4823-9E0B-36B2D850D67A}"/>
    <hyperlink ref="A21" location="'16'!A1" display="'16'!A1" xr:uid="{FBD4B6C9-18F1-4D5B-A079-DBA8C0B7C401}"/>
    <hyperlink ref="A29" location="'24'!A1" display="'24'!A1" xr:uid="{FA7F257C-EF39-4C67-AD46-8249D5B6DDE7}"/>
    <hyperlink ref="A37" location="'32'!A1" display="'32'!A1" xr:uid="{B0666756-57F7-4282-9DF7-0F66F2E35945}"/>
    <hyperlink ref="A45" location="'40'!A1" display="'40'!A1" xr:uid="{7FDD2674-4051-485C-8F05-429F16E43BF5}"/>
    <hyperlink ref="A17" location="'12'!A1" display="'12'!A1" xr:uid="{3B2409FB-4A5D-45A0-92E2-CA9B68789227}"/>
    <hyperlink ref="A25" location="'20'!A1" display="'20'!A1" xr:uid="{B405101E-F029-4C4E-899C-582BAED4DBF3}"/>
    <hyperlink ref="A33" location="'28'!A1" display="'28'!A1" xr:uid="{04B9C3B6-A5F6-424C-B2B4-AD4794966040}"/>
    <hyperlink ref="A41" location="'36'!A1" display="'36'!A1" xr:uid="{334D5FF1-AD86-412D-8DFE-30C83D3CE34A}"/>
    <hyperlink ref="A22" location="'17'!A1" display="'17'!A1" xr:uid="{09BECEEB-90CB-44FA-9204-57FE023DA6AA}"/>
    <hyperlink ref="A30" location="'25'!A1" display="'25'!A1" xr:uid="{E4A51207-DC0E-4CF0-99EB-6EBF92B5C3F8}"/>
    <hyperlink ref="A38" location="'33'!A1" display="'33'!A1" xr:uid="{A352FD3A-9CA8-46EC-B17D-81A4C0BF43C9}"/>
    <hyperlink ref="A46" location="'41'!A1" display="'41'!A1" xr:uid="{6ABEDD6E-86AE-4A8B-BCC0-26A9BBFBA5E7}"/>
    <hyperlink ref="A23" location="'18'!A1" display="'18'!A1" xr:uid="{A86294D6-5861-4F9F-A65D-40C4CED9B41E}"/>
    <hyperlink ref="A31" location="'26'!A1" display="'26'!A1" xr:uid="{58CBBFC6-7376-456C-AEF2-53A7E44ACE6B}"/>
    <hyperlink ref="A39" location="'34'!A1" display="'34'!A1" xr:uid="{29AB5B6B-D274-45FC-8498-0E5954D108B4}"/>
    <hyperlink ref="A47" location="'42'!A1" display="'42'!A1" xr:uid="{4017FF19-F606-4E43-834D-8AC5B1C2B577}"/>
    <hyperlink ref="A54" location="'47'!A1" display="'47'!A1" xr:uid="{2DE085B1-2CE2-4DEF-9596-90DB2298FA60}"/>
    <hyperlink ref="A57" location="'50'!A1" display="'50'!A1" xr:uid="{896AA0F0-AF86-4722-90B2-7D5F9D4F4EF1}"/>
    <hyperlink ref="A60" location="'53'!A1" display="'53'!A1" xr:uid="{320CC223-40A2-406F-B564-CF8D564021F3}"/>
    <hyperlink ref="A63" location="'56'!A1" display="'56'!A1" xr:uid="{83FD1051-F65F-4267-B6FA-5CCFBC07B565}"/>
    <hyperlink ref="A66" location="'59'!A1" display="'59'!A1" xr:uid="{EA125D9A-1940-4E61-B152-AD161E5724EE}"/>
    <hyperlink ref="A69" location="'62'!A1" display="'62'!A1" xr:uid="{2A3ABDA2-7846-46A1-B197-AB0B364FAC30}"/>
    <hyperlink ref="A72" location="'65'!A1" display="'65'!A1" xr:uid="{297F2BE6-8A9C-420C-BCE0-7CC899914D9C}"/>
    <hyperlink ref="A75" location="'68'!A1" display="'68'!A1" xr:uid="{5D4EA902-C471-463F-8C66-7B9C0B256D5A}"/>
    <hyperlink ref="A78" location="'71'!A1" display="'71'!A1" xr:uid="{83ECFD08-7721-4835-8953-520D4B1132F8}"/>
    <hyperlink ref="A81" location="'74'!A1" display="'74'!A1" xr:uid="{C648CD63-70EA-4386-B5ED-F916249B4F8C}"/>
    <hyperlink ref="A84" location="'77'!A1" display="'77'!A1" xr:uid="{36480FB1-BA0E-4130-AF7F-464B18E7730F}"/>
    <hyperlink ref="A55" location="'48'!A1" display="'48'!A1" xr:uid="{4E76C825-3191-45D3-9FCE-A7ECB19A5321}"/>
    <hyperlink ref="A58" location="'51'!A1" display="'51'!A1" xr:uid="{4F57AABD-76A3-4088-8656-183141CFD404}"/>
    <hyperlink ref="A61" location="'54'!A1" display="'54'!A1" xr:uid="{BB1A17D6-9774-4500-8E6A-037E6E578FC8}"/>
    <hyperlink ref="A64" location="'57'!A1" display="'57'!A1" xr:uid="{913363FF-5D7B-418C-86FC-B96FC1C8D051}"/>
    <hyperlink ref="A67" location="'60'!A1" display="'60'!A1" xr:uid="{00848EA3-8C41-4F91-A592-FEA0B8E0E0BC}"/>
    <hyperlink ref="A70" location="'63'!A1" display="'63'!A1" xr:uid="{CE00033C-9888-44E5-BFC3-697F770DAC18}"/>
    <hyperlink ref="A73" location="'66'!A1" display="'66'!A1" xr:uid="{C9289F2D-AA88-4598-9093-23B89381C3A5}"/>
    <hyperlink ref="A76" location="'69'!A1" display="'69'!A1" xr:uid="{FD0C3267-42AA-407A-84A1-A507F6172276}"/>
    <hyperlink ref="A79" location="'72'!A1" display="'72'!A1" xr:uid="{FECDF9A3-3125-4D97-B3B7-FBF959E8C6A4}"/>
    <hyperlink ref="A82" location="'75'!A1" display="'75'!A1" xr:uid="{A6B869B1-D63E-4A89-945A-C4DE4D4D89B7}"/>
    <hyperlink ref="A85" location="'78'!A1" display="'78'!A1" xr:uid="{10AA8AFC-8AE6-46FF-A6A7-1D5406A682A8}"/>
    <hyperlink ref="A56" location="'49'!A1" display="'49'!A1" xr:uid="{707C19CF-3694-471C-AD6F-94185EE17370}"/>
    <hyperlink ref="A59" location="'52'!A1" display="'52'!A1" xr:uid="{4BBC3477-90A0-46AF-8549-A2A12486F5B2}"/>
    <hyperlink ref="A62" location="'55'!A1" display="'55'!A1" xr:uid="{BAE7FB9B-80A3-4DE4-A733-9FC7798B3F53}"/>
    <hyperlink ref="A65" location="'58'!A1" display="'58'!A1" xr:uid="{F6A82B67-1F76-4E45-B97E-2377E4F4AC7F}"/>
    <hyperlink ref="A68" location="'61'!A1" display="'61'!A1" xr:uid="{89FB57CC-CCF3-4B29-B277-BABD06E0A2E4}"/>
    <hyperlink ref="A71" location="'64'!A1" display="'64'!A1" xr:uid="{E039DB4E-31ED-47F2-A787-49B80A13C273}"/>
    <hyperlink ref="A74" location="'67'!A1" display="'67'!A1" xr:uid="{D815F389-97E7-405E-B150-D0997514CCA1}"/>
    <hyperlink ref="A77" location="'70'!A1" display="'70'!A1" xr:uid="{49BF1B16-BA4C-4354-ABCA-089B4E5FEDEE}"/>
    <hyperlink ref="A80" location="'73'!A1" display="'73'!A1" xr:uid="{F23FC7B2-2C4B-4184-876D-7AA861F7CADB}"/>
    <hyperlink ref="A83" location="'76'!A1" display="'76'!A1" xr:uid="{9886516E-7AC0-4C11-A197-2C7CFF9A32F6}"/>
    <hyperlink ref="A86" location="'79'!A1" display="'79'!A1" xr:uid="{6A536756-87D0-4EFA-A755-0EFEA3CE7D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A97E-FCDC-4584-889C-D615291FC122}">
  <dimension ref="A1:K142"/>
  <sheetViews>
    <sheetView workbookViewId="0">
      <selection activeCell="B1" sqref="B1"/>
    </sheetView>
  </sheetViews>
  <sheetFormatPr defaultColWidth="9.140625" defaultRowHeight="15"/>
  <cols>
    <col min="1" max="1" width="15.85546875" customWidth="1"/>
    <col min="2" max="2" width="17.7109375" bestFit="1" customWidth="1"/>
  </cols>
  <sheetData>
    <row r="1" spans="1:11">
      <c r="A1" s="1" t="s">
        <v>83</v>
      </c>
      <c r="B1" s="3"/>
      <c r="C1" s="3"/>
      <c r="D1" s="3"/>
      <c r="E1" s="3"/>
      <c r="F1" s="3"/>
      <c r="G1" s="3"/>
      <c r="H1" s="3"/>
      <c r="I1" s="3"/>
      <c r="J1" s="3"/>
    </row>
    <row r="2" spans="1:11">
      <c r="A2" s="130" t="s">
        <v>147</v>
      </c>
      <c r="B2" s="130"/>
      <c r="C2" s="130"/>
      <c r="D2" s="130"/>
      <c r="E2" s="130"/>
      <c r="F2" s="130"/>
      <c r="G2" s="130"/>
      <c r="H2" s="130"/>
      <c r="I2" s="130"/>
      <c r="J2" s="2"/>
    </row>
    <row r="3" spans="1:11">
      <c r="A3" s="132" t="s">
        <v>111</v>
      </c>
      <c r="B3" s="132"/>
      <c r="C3" s="132"/>
      <c r="D3" s="132"/>
      <c r="E3" s="132"/>
      <c r="F3" s="132"/>
      <c r="G3" s="132"/>
      <c r="H3" s="132"/>
      <c r="I3" s="132"/>
      <c r="J3" s="3"/>
    </row>
    <row r="5" spans="1:11">
      <c r="A5" s="80" t="s">
        <v>91</v>
      </c>
      <c r="B5" s="80" t="s">
        <v>91</v>
      </c>
      <c r="C5" s="80" t="s">
        <v>91</v>
      </c>
      <c r="D5" s="80" t="s">
        <v>91</v>
      </c>
      <c r="E5" s="80" t="s">
        <v>91</v>
      </c>
      <c r="F5" s="80" t="s">
        <v>91</v>
      </c>
      <c r="G5" s="80" t="s">
        <v>91</v>
      </c>
      <c r="H5" s="80" t="s">
        <v>91</v>
      </c>
      <c r="I5" s="80" t="s">
        <v>91</v>
      </c>
      <c r="J5" s="80" t="s">
        <v>91</v>
      </c>
    </row>
    <row r="6" spans="1:11">
      <c r="A6" s="133" t="s">
        <v>92</v>
      </c>
      <c r="B6" s="133"/>
      <c r="C6" s="17" t="s">
        <v>112</v>
      </c>
      <c r="D6" s="17" t="s">
        <v>113</v>
      </c>
      <c r="E6" s="17" t="s">
        <v>114</v>
      </c>
      <c r="F6" s="17" t="s">
        <v>115</v>
      </c>
      <c r="G6" s="17" t="s">
        <v>116</v>
      </c>
      <c r="H6" s="17" t="s">
        <v>117</v>
      </c>
      <c r="I6" s="17" t="s">
        <v>118</v>
      </c>
      <c r="J6" s="17" t="s">
        <v>119</v>
      </c>
    </row>
    <row r="7" spans="1:11">
      <c r="A7" s="63" t="s">
        <v>148</v>
      </c>
      <c r="B7" s="18" t="s">
        <v>97</v>
      </c>
      <c r="C7" s="19">
        <v>28.77676784992218</v>
      </c>
      <c r="D7" s="19">
        <v>26.719379425048828</v>
      </c>
      <c r="E7" s="19">
        <v>19.077393412590027</v>
      </c>
      <c r="F7" s="19">
        <v>15.98232090473175</v>
      </c>
      <c r="G7" s="19">
        <v>14.522732794284821</v>
      </c>
      <c r="H7" s="19">
        <v>18.768472969532013</v>
      </c>
      <c r="I7" s="19">
        <v>12.847283482551575</v>
      </c>
      <c r="J7" s="19">
        <v>10.209529846906662</v>
      </c>
    </row>
    <row r="8" spans="1:11">
      <c r="A8" s="63" t="s">
        <v>148</v>
      </c>
      <c r="B8" s="18" t="s">
        <v>98</v>
      </c>
      <c r="C8" s="19">
        <v>20.032104849815369</v>
      </c>
      <c r="D8" s="19">
        <v>21.410691738128662</v>
      </c>
      <c r="E8" s="19">
        <v>18.666103482246399</v>
      </c>
      <c r="F8" s="19">
        <v>18.718816339969635</v>
      </c>
      <c r="G8" s="19">
        <v>17.603355646133423</v>
      </c>
      <c r="H8" s="19">
        <v>18.19329708814621</v>
      </c>
      <c r="I8" s="19">
        <v>17.048460245132446</v>
      </c>
      <c r="J8" s="19">
        <v>15.477752685546875</v>
      </c>
    </row>
    <row r="9" spans="1:11" ht="15.75">
      <c r="A9" s="63"/>
      <c r="B9" s="18" t="s">
        <v>99</v>
      </c>
      <c r="C9" s="19">
        <v>48.808872699737549</v>
      </c>
      <c r="D9" s="19">
        <v>48.13007116317749</v>
      </c>
      <c r="E9" s="19">
        <v>37.743496894836426</v>
      </c>
      <c r="F9" s="19">
        <v>34.701135754585266</v>
      </c>
      <c r="G9" s="19">
        <v>32.126086950302124</v>
      </c>
      <c r="H9" s="19">
        <v>36.961770057678223</v>
      </c>
      <c r="I9" s="19">
        <v>29.895743727684021</v>
      </c>
      <c r="J9" s="19">
        <v>25.687280297279358</v>
      </c>
      <c r="K9" s="28"/>
    </row>
    <row r="10" spans="1:11">
      <c r="A10" s="63" t="s">
        <v>148</v>
      </c>
      <c r="B10" s="18" t="s">
        <v>100</v>
      </c>
      <c r="C10" s="19">
        <v>51.191127300262451</v>
      </c>
      <c r="D10" s="19">
        <v>51.86992883682251</v>
      </c>
      <c r="E10" s="19">
        <v>62.256503105163574</v>
      </c>
      <c r="F10" s="19">
        <v>65.298861265182495</v>
      </c>
      <c r="G10" s="19">
        <v>67.873913049697876</v>
      </c>
      <c r="H10" s="19">
        <v>63.038229942321777</v>
      </c>
      <c r="I10" s="19">
        <v>70.104259252548218</v>
      </c>
      <c r="J10" s="19">
        <v>74.312716722488403</v>
      </c>
    </row>
    <row r="11" spans="1:11">
      <c r="A11" s="63" t="s">
        <v>123</v>
      </c>
      <c r="B11" s="18" t="s">
        <v>101</v>
      </c>
      <c r="C11" s="19">
        <v>100</v>
      </c>
      <c r="D11" s="19">
        <v>100</v>
      </c>
      <c r="E11" s="19">
        <v>100</v>
      </c>
      <c r="F11" s="19">
        <v>100</v>
      </c>
      <c r="G11" s="19">
        <v>100</v>
      </c>
      <c r="H11" s="19">
        <v>100</v>
      </c>
      <c r="I11" s="19">
        <v>100</v>
      </c>
      <c r="J11" s="19">
        <v>100</v>
      </c>
    </row>
    <row r="12" spans="1:11">
      <c r="A12" s="63" t="s">
        <v>149</v>
      </c>
      <c r="B12" s="18" t="s">
        <v>97</v>
      </c>
      <c r="C12" s="19">
        <v>26.275381445884705</v>
      </c>
      <c r="D12" s="19">
        <v>26.447957754135132</v>
      </c>
      <c r="E12" s="19">
        <v>17.259617149829865</v>
      </c>
      <c r="F12" s="19">
        <v>14.951874315738678</v>
      </c>
      <c r="G12" s="19">
        <v>13.230785727500916</v>
      </c>
      <c r="H12" s="19">
        <v>17.810674011707306</v>
      </c>
      <c r="I12" s="19">
        <v>11.709199845790863</v>
      </c>
      <c r="J12" s="19">
        <v>9.9454417824745178</v>
      </c>
    </row>
    <row r="13" spans="1:11">
      <c r="A13" s="63" t="s">
        <v>149</v>
      </c>
      <c r="B13" s="18" t="s">
        <v>98</v>
      </c>
      <c r="C13" s="19">
        <v>21.367335319519043</v>
      </c>
      <c r="D13" s="19">
        <v>21.320874989032745</v>
      </c>
      <c r="E13" s="19">
        <v>20.875328779220581</v>
      </c>
      <c r="F13" s="19">
        <v>18.85574609041214</v>
      </c>
      <c r="G13" s="19">
        <v>17.95528382062912</v>
      </c>
      <c r="H13" s="19">
        <v>18.351159989833832</v>
      </c>
      <c r="I13" s="19">
        <v>16.572925448417664</v>
      </c>
      <c r="J13" s="19">
        <v>14.699274301528931</v>
      </c>
    </row>
    <row r="14" spans="1:11" ht="15.75">
      <c r="A14" s="63"/>
      <c r="B14" s="18" t="s">
        <v>99</v>
      </c>
      <c r="C14" s="19">
        <v>47.642716765403748</v>
      </c>
      <c r="D14" s="19">
        <v>47.768831253051758</v>
      </c>
      <c r="E14" s="19">
        <v>38.134947419166565</v>
      </c>
      <c r="F14" s="19">
        <v>33.807620406150818</v>
      </c>
      <c r="G14" s="19">
        <v>31.186071038246155</v>
      </c>
      <c r="H14" s="19">
        <v>36.161834001541138</v>
      </c>
      <c r="I14" s="19">
        <v>28.282123804092407</v>
      </c>
      <c r="J14" s="19">
        <v>24.644716084003448</v>
      </c>
      <c r="K14" s="28"/>
    </row>
    <row r="15" spans="1:11">
      <c r="A15" s="63" t="s">
        <v>149</v>
      </c>
      <c r="B15" s="18" t="s">
        <v>100</v>
      </c>
      <c r="C15" s="19">
        <v>52.357286214828491</v>
      </c>
      <c r="D15" s="19">
        <v>52.231168746948242</v>
      </c>
      <c r="E15" s="19">
        <v>61.865055561065674</v>
      </c>
      <c r="F15" s="19">
        <v>66.192382574081421</v>
      </c>
      <c r="G15" s="19">
        <v>68.813931941986084</v>
      </c>
      <c r="H15" s="19">
        <v>63.838165998458862</v>
      </c>
      <c r="I15" s="19">
        <v>71.717876195907593</v>
      </c>
      <c r="J15" s="19">
        <v>75.355285406112671</v>
      </c>
    </row>
    <row r="16" spans="1:11">
      <c r="A16" s="63" t="s">
        <v>123</v>
      </c>
      <c r="B16" s="18" t="s">
        <v>101</v>
      </c>
      <c r="C16" s="19">
        <v>100</v>
      </c>
      <c r="D16" s="19">
        <v>100</v>
      </c>
      <c r="E16" s="19">
        <v>100</v>
      </c>
      <c r="F16" s="19">
        <v>100</v>
      </c>
      <c r="G16" s="19">
        <v>100</v>
      </c>
      <c r="H16" s="19">
        <v>100</v>
      </c>
      <c r="I16" s="19">
        <v>100</v>
      </c>
      <c r="J16" s="19">
        <v>100</v>
      </c>
    </row>
    <row r="17" spans="1:11">
      <c r="A17" s="63" t="s">
        <v>150</v>
      </c>
      <c r="B17" s="18" t="s">
        <v>97</v>
      </c>
      <c r="C17" s="19">
        <v>17.841652035713196</v>
      </c>
      <c r="D17" s="19">
        <v>16.067773103713989</v>
      </c>
      <c r="E17" s="19">
        <v>10.851068049669266</v>
      </c>
      <c r="F17" s="19">
        <v>9.2849507927894592</v>
      </c>
      <c r="G17" s="19">
        <v>8.9066624641418457</v>
      </c>
      <c r="H17" s="19">
        <v>14.943577349185944</v>
      </c>
      <c r="I17" s="19">
        <v>8.4387771785259247</v>
      </c>
      <c r="J17" s="19">
        <v>7.5395703315734863</v>
      </c>
    </row>
    <row r="18" spans="1:11">
      <c r="A18" s="63" t="s">
        <v>150</v>
      </c>
      <c r="B18" s="18" t="s">
        <v>98</v>
      </c>
      <c r="C18" s="19">
        <v>16.582748293876648</v>
      </c>
      <c r="D18" s="19">
        <v>15.609261393547058</v>
      </c>
      <c r="E18" s="19">
        <v>14.494410157203674</v>
      </c>
      <c r="F18" s="19">
        <v>13.151659071445465</v>
      </c>
      <c r="G18" s="19">
        <v>12.690959870815277</v>
      </c>
      <c r="H18" s="19">
        <v>14.587539434432983</v>
      </c>
      <c r="I18" s="19">
        <v>12.057390064001083</v>
      </c>
      <c r="J18" s="19">
        <v>10.618675500154495</v>
      </c>
    </row>
    <row r="19" spans="1:11" ht="15.75">
      <c r="A19" s="63"/>
      <c r="B19" s="18" t="s">
        <v>99</v>
      </c>
      <c r="C19" s="19">
        <v>34.424400329589844</v>
      </c>
      <c r="D19" s="19">
        <v>31.677034497261047</v>
      </c>
      <c r="E19" s="19">
        <v>25.34547746181488</v>
      </c>
      <c r="F19" s="19">
        <v>22.436609864234924</v>
      </c>
      <c r="G19" s="19">
        <v>21.597623825073242</v>
      </c>
      <c r="H19" s="19">
        <v>29.531115293502808</v>
      </c>
      <c r="I19" s="19">
        <v>20.496167242527008</v>
      </c>
      <c r="J19" s="19">
        <v>18.158245086669922</v>
      </c>
      <c r="K19" s="28"/>
    </row>
    <row r="20" spans="1:11">
      <c r="A20" s="63" t="s">
        <v>150</v>
      </c>
      <c r="B20" s="18" t="s">
        <v>100</v>
      </c>
      <c r="C20" s="19">
        <v>65.575599670410156</v>
      </c>
      <c r="D20" s="19">
        <v>68.322968482971191</v>
      </c>
      <c r="E20" s="19">
        <v>74.654519557952881</v>
      </c>
      <c r="F20" s="19">
        <v>77.563387155532837</v>
      </c>
      <c r="G20" s="19">
        <v>78.402376174926758</v>
      </c>
      <c r="H20" s="19">
        <v>70.468884706497192</v>
      </c>
      <c r="I20" s="19">
        <v>79.503834247589111</v>
      </c>
      <c r="J20" s="19">
        <v>81.841754913330078</v>
      </c>
    </row>
    <row r="21" spans="1:11">
      <c r="A21" s="63" t="s">
        <v>123</v>
      </c>
      <c r="B21" s="18" t="s">
        <v>101</v>
      </c>
      <c r="C21" s="19">
        <v>100</v>
      </c>
      <c r="D21" s="19">
        <v>100</v>
      </c>
      <c r="E21" s="19">
        <v>100</v>
      </c>
      <c r="F21" s="19">
        <v>100</v>
      </c>
      <c r="G21" s="19">
        <v>100</v>
      </c>
      <c r="H21" s="19">
        <v>100</v>
      </c>
      <c r="I21" s="19">
        <v>100</v>
      </c>
      <c r="J21" s="19">
        <v>100</v>
      </c>
    </row>
    <row r="22" spans="1:11">
      <c r="A22" s="63" t="s">
        <v>151</v>
      </c>
      <c r="B22" s="18" t="s">
        <v>97</v>
      </c>
      <c r="C22" s="19">
        <v>18.419381976127625</v>
      </c>
      <c r="D22" s="19">
        <v>16.979338228702545</v>
      </c>
      <c r="E22" s="19">
        <v>10.443370044231415</v>
      </c>
      <c r="F22" s="19">
        <v>9.2055588960647583</v>
      </c>
      <c r="G22" s="19">
        <v>8.2190021872520447</v>
      </c>
      <c r="H22" s="19">
        <v>12.460479885339737</v>
      </c>
      <c r="I22" s="19">
        <v>7.1126639842987061</v>
      </c>
      <c r="J22" s="19">
        <v>5.595807358622551</v>
      </c>
    </row>
    <row r="23" spans="1:11">
      <c r="A23" s="63" t="s">
        <v>151</v>
      </c>
      <c r="B23" s="18" t="s">
        <v>98</v>
      </c>
      <c r="C23" s="19">
        <v>17.616535723209381</v>
      </c>
      <c r="D23" s="19">
        <v>16.764442622661591</v>
      </c>
      <c r="E23" s="19">
        <v>14.628081023693085</v>
      </c>
      <c r="F23" s="19">
        <v>12.74341344833374</v>
      </c>
      <c r="G23" s="19">
        <v>11.788312345743179</v>
      </c>
      <c r="H23" s="19">
        <v>11.851722002029419</v>
      </c>
      <c r="I23" s="19">
        <v>10.321646183729172</v>
      </c>
      <c r="J23" s="19">
        <v>8.8614404201507568</v>
      </c>
    </row>
    <row r="24" spans="1:11" ht="15.75">
      <c r="A24" s="63"/>
      <c r="B24" s="18" t="s">
        <v>99</v>
      </c>
      <c r="C24" s="19">
        <v>36.035919189453125</v>
      </c>
      <c r="D24" s="19">
        <v>33.743780851364136</v>
      </c>
      <c r="E24" s="19">
        <v>25.0714510679245</v>
      </c>
      <c r="F24" s="19">
        <v>21.948972344398499</v>
      </c>
      <c r="G24" s="19">
        <v>20.007313787937164</v>
      </c>
      <c r="H24" s="19">
        <v>24.312201142311096</v>
      </c>
      <c r="I24" s="19">
        <v>17.434310913085938</v>
      </c>
      <c r="J24" s="19">
        <v>14.457248151302338</v>
      </c>
      <c r="K24" s="28"/>
    </row>
    <row r="25" spans="1:11">
      <c r="A25" s="63" t="s">
        <v>151</v>
      </c>
      <c r="B25" s="18" t="s">
        <v>100</v>
      </c>
      <c r="C25" s="19">
        <v>63.964080810546875</v>
      </c>
      <c r="D25" s="19">
        <v>66.256219148635864</v>
      </c>
      <c r="E25" s="19">
        <v>74.928545951843262</v>
      </c>
      <c r="F25" s="19">
        <v>78.051024675369263</v>
      </c>
      <c r="G25" s="19">
        <v>79.992687702178955</v>
      </c>
      <c r="H25" s="19">
        <v>75.687795877456665</v>
      </c>
      <c r="I25" s="19">
        <v>82.565689086914063</v>
      </c>
      <c r="J25" s="19">
        <v>85.542750358581543</v>
      </c>
    </row>
    <row r="26" spans="1:11">
      <c r="A26" s="63" t="s">
        <v>123</v>
      </c>
      <c r="B26" s="18" t="s">
        <v>101</v>
      </c>
      <c r="C26" s="19">
        <v>100</v>
      </c>
      <c r="D26" s="19">
        <v>100</v>
      </c>
      <c r="E26" s="19">
        <v>100</v>
      </c>
      <c r="F26" s="19">
        <v>100</v>
      </c>
      <c r="G26" s="19">
        <v>100</v>
      </c>
      <c r="H26" s="19">
        <v>100</v>
      </c>
      <c r="I26" s="19">
        <v>100</v>
      </c>
      <c r="J26" s="19">
        <v>100</v>
      </c>
    </row>
    <row r="27" spans="1:11">
      <c r="A27" s="63" t="s">
        <v>152</v>
      </c>
      <c r="B27" s="18" t="s">
        <v>97</v>
      </c>
      <c r="C27" s="19">
        <v>15.991696715354919</v>
      </c>
      <c r="D27" s="19">
        <v>13.555262982845306</v>
      </c>
      <c r="E27" s="19">
        <v>9.3385592103004456</v>
      </c>
      <c r="F27" s="19">
        <v>8.2036860287189484</v>
      </c>
      <c r="G27" s="19">
        <v>7.1968398988246918</v>
      </c>
      <c r="H27" s="19">
        <v>14.446847140789032</v>
      </c>
      <c r="I27" s="19">
        <v>8.1167779862880707</v>
      </c>
      <c r="J27" s="19">
        <v>6.5459832549095154</v>
      </c>
    </row>
    <row r="28" spans="1:11">
      <c r="A28" s="63" t="s">
        <v>152</v>
      </c>
      <c r="B28" s="18" t="s">
        <v>98</v>
      </c>
      <c r="C28" s="19">
        <v>15.608389675617218</v>
      </c>
      <c r="D28" s="19">
        <v>15.140171349048615</v>
      </c>
      <c r="E28" s="19">
        <v>13.171133399009705</v>
      </c>
      <c r="F28" s="19">
        <v>11.667998880147934</v>
      </c>
      <c r="G28" s="19">
        <v>10.838432610034943</v>
      </c>
      <c r="H28" s="19">
        <v>12.245893478393555</v>
      </c>
      <c r="I28" s="19">
        <v>10.198891162872314</v>
      </c>
      <c r="J28" s="19">
        <v>8.4629759192466736</v>
      </c>
    </row>
    <row r="29" spans="1:11" ht="15.75">
      <c r="A29" s="63"/>
      <c r="B29" s="18" t="s">
        <v>99</v>
      </c>
      <c r="C29" s="19">
        <v>31.600087881088257</v>
      </c>
      <c r="D29" s="19">
        <v>28.695434331893921</v>
      </c>
      <c r="E29" s="19">
        <v>22.50969260931015</v>
      </c>
      <c r="F29" s="19">
        <v>19.871684908866882</v>
      </c>
      <c r="G29" s="19">
        <v>18.035271763801575</v>
      </c>
      <c r="H29" s="19">
        <v>26.692742109298706</v>
      </c>
      <c r="I29" s="19">
        <v>18.315668404102325</v>
      </c>
      <c r="J29" s="19">
        <v>15.008959174156189</v>
      </c>
      <c r="K29" s="28"/>
    </row>
    <row r="30" spans="1:11">
      <c r="A30" s="63" t="s">
        <v>152</v>
      </c>
      <c r="B30" s="18" t="s">
        <v>100</v>
      </c>
      <c r="C30" s="19">
        <v>68.399912118911743</v>
      </c>
      <c r="D30" s="19">
        <v>71.304565668106079</v>
      </c>
      <c r="E30" s="19">
        <v>77.49030590057373</v>
      </c>
      <c r="F30" s="19">
        <v>80.128312110900879</v>
      </c>
      <c r="G30" s="19">
        <v>81.964725255966187</v>
      </c>
      <c r="H30" s="19">
        <v>73.307257890701294</v>
      </c>
      <c r="I30" s="19">
        <v>81.684333086013794</v>
      </c>
      <c r="J30" s="19">
        <v>84.99104380607605</v>
      </c>
    </row>
    <row r="31" spans="1:11">
      <c r="A31" s="63" t="s">
        <v>123</v>
      </c>
      <c r="B31" s="18" t="s">
        <v>101</v>
      </c>
      <c r="C31" s="19">
        <v>100</v>
      </c>
      <c r="D31" s="19">
        <v>100</v>
      </c>
      <c r="E31" s="19">
        <v>100</v>
      </c>
      <c r="F31" s="19">
        <v>100</v>
      </c>
      <c r="G31" s="19">
        <v>100</v>
      </c>
      <c r="H31" s="19">
        <v>100</v>
      </c>
      <c r="I31" s="19">
        <v>100</v>
      </c>
      <c r="J31" s="19">
        <v>100</v>
      </c>
    </row>
    <row r="32" spans="1:11">
      <c r="A32" s="63" t="s">
        <v>153</v>
      </c>
      <c r="B32" s="18" t="s">
        <v>97</v>
      </c>
      <c r="C32" s="19">
        <v>14.43023681640625</v>
      </c>
      <c r="D32" s="19">
        <v>12.118539214134216</v>
      </c>
      <c r="E32" s="19">
        <v>8.6218841373920441</v>
      </c>
      <c r="F32" s="19">
        <v>7.9587653279304504</v>
      </c>
      <c r="G32" s="19">
        <v>6.6386818885803223</v>
      </c>
      <c r="H32" s="19">
        <v>10.983394831418991</v>
      </c>
      <c r="I32" s="19">
        <v>6.3679203391075134</v>
      </c>
      <c r="J32" s="19">
        <v>4.5605912804603577</v>
      </c>
    </row>
    <row r="33" spans="1:11">
      <c r="A33" s="63" t="s">
        <v>153</v>
      </c>
      <c r="B33" s="18" t="s">
        <v>98</v>
      </c>
      <c r="C33" s="19">
        <v>18.034899234771729</v>
      </c>
      <c r="D33" s="19">
        <v>16.595974564552307</v>
      </c>
      <c r="E33" s="19">
        <v>14.202417433261871</v>
      </c>
      <c r="F33" s="19">
        <v>13.101969659328461</v>
      </c>
      <c r="G33" s="19">
        <v>12.40944042801857</v>
      </c>
      <c r="H33" s="19">
        <v>12.330791354179382</v>
      </c>
      <c r="I33" s="19">
        <v>10.287362337112427</v>
      </c>
      <c r="J33" s="19">
        <v>8.9792504906654358</v>
      </c>
    </row>
    <row r="34" spans="1:11" ht="15.75">
      <c r="A34" s="63"/>
      <c r="B34" s="18" t="s">
        <v>99</v>
      </c>
      <c r="C34" s="19">
        <v>32.465136051177979</v>
      </c>
      <c r="D34" s="19">
        <v>28.714513778686523</v>
      </c>
      <c r="E34" s="19">
        <v>22.824302315711975</v>
      </c>
      <c r="F34" s="19">
        <v>21.060734987258911</v>
      </c>
      <c r="G34" s="19">
        <v>19.048123061656952</v>
      </c>
      <c r="H34" s="19">
        <v>23.314185440540314</v>
      </c>
      <c r="I34" s="19">
        <v>16.65528267621994</v>
      </c>
      <c r="J34" s="19">
        <v>13.539841771125793</v>
      </c>
      <c r="K34" s="28"/>
    </row>
    <row r="35" spans="1:11">
      <c r="A35" s="63" t="s">
        <v>153</v>
      </c>
      <c r="B35" s="18" t="s">
        <v>100</v>
      </c>
      <c r="C35" s="19">
        <v>67.534863948822021</v>
      </c>
      <c r="D35" s="19">
        <v>71.285486221313477</v>
      </c>
      <c r="E35" s="19">
        <v>77.175700664520264</v>
      </c>
      <c r="F35" s="19">
        <v>78.939265012741089</v>
      </c>
      <c r="G35" s="19">
        <v>80.951875448226929</v>
      </c>
      <c r="H35" s="19">
        <v>76.685816049575806</v>
      </c>
      <c r="I35" s="19">
        <v>83.34471583366394</v>
      </c>
      <c r="J35" s="19">
        <v>86.460155248641968</v>
      </c>
    </row>
    <row r="36" spans="1:11">
      <c r="A36" s="63" t="s">
        <v>123</v>
      </c>
      <c r="B36" s="18" t="s">
        <v>101</v>
      </c>
      <c r="C36" s="19">
        <v>100</v>
      </c>
      <c r="D36" s="19">
        <v>100</v>
      </c>
      <c r="E36" s="19">
        <v>100</v>
      </c>
      <c r="F36" s="19">
        <v>100</v>
      </c>
      <c r="G36" s="19">
        <v>100</v>
      </c>
      <c r="H36" s="19">
        <v>100</v>
      </c>
      <c r="I36" s="19">
        <v>100</v>
      </c>
      <c r="J36" s="19">
        <v>100</v>
      </c>
    </row>
    <row r="38" spans="1:11">
      <c r="A38" s="80" t="s">
        <v>103</v>
      </c>
      <c r="B38" s="80" t="s">
        <v>103</v>
      </c>
      <c r="C38" s="80" t="s">
        <v>103</v>
      </c>
      <c r="D38" s="80" t="s">
        <v>103</v>
      </c>
      <c r="E38" s="80" t="s">
        <v>103</v>
      </c>
      <c r="F38" s="80" t="s">
        <v>103</v>
      </c>
      <c r="G38" s="80" t="s">
        <v>103</v>
      </c>
      <c r="H38" s="80" t="s">
        <v>103</v>
      </c>
      <c r="I38" s="80" t="s">
        <v>103</v>
      </c>
      <c r="J38" s="80" t="s">
        <v>103</v>
      </c>
    </row>
    <row r="39" spans="1:11">
      <c r="A39" s="133" t="s">
        <v>92</v>
      </c>
      <c r="B39" s="133"/>
      <c r="C39" s="17" t="s">
        <v>112</v>
      </c>
      <c r="D39" s="17" t="s">
        <v>113</v>
      </c>
      <c r="E39" s="17" t="s">
        <v>114</v>
      </c>
      <c r="F39" s="17" t="s">
        <v>115</v>
      </c>
      <c r="G39" s="17" t="s">
        <v>116</v>
      </c>
      <c r="H39" s="17" t="s">
        <v>117</v>
      </c>
      <c r="I39" s="17" t="s">
        <v>118</v>
      </c>
      <c r="J39" s="17" t="s">
        <v>119</v>
      </c>
    </row>
    <row r="40" spans="1:11">
      <c r="A40" s="63" t="s">
        <v>148</v>
      </c>
      <c r="B40" s="18" t="s">
        <v>97</v>
      </c>
      <c r="C40" s="21">
        <v>276962</v>
      </c>
      <c r="D40" s="21">
        <v>270919</v>
      </c>
      <c r="E40" s="21">
        <v>185537</v>
      </c>
      <c r="F40" s="21">
        <v>156220</v>
      </c>
      <c r="G40" s="21">
        <v>140017</v>
      </c>
      <c r="H40" s="21">
        <v>169158</v>
      </c>
      <c r="I40" s="21">
        <v>114847</v>
      </c>
      <c r="J40" s="21">
        <v>93471</v>
      </c>
    </row>
    <row r="41" spans="1:11">
      <c r="A41" s="63" t="s">
        <v>148</v>
      </c>
      <c r="B41" s="18" t="s">
        <v>98</v>
      </c>
      <c r="C41" s="21">
        <v>192799</v>
      </c>
      <c r="D41" s="21">
        <v>217092</v>
      </c>
      <c r="E41" s="21">
        <v>181537</v>
      </c>
      <c r="F41" s="21">
        <v>182968</v>
      </c>
      <c r="G41" s="21">
        <v>169718</v>
      </c>
      <c r="H41" s="21">
        <v>163974</v>
      </c>
      <c r="I41" s="21">
        <v>152403</v>
      </c>
      <c r="J41" s="21">
        <v>141703</v>
      </c>
    </row>
    <row r="42" spans="1:11" ht="15.75">
      <c r="A42" s="63"/>
      <c r="B42" s="18" t="s">
        <v>99</v>
      </c>
      <c r="C42" s="21">
        <v>469761</v>
      </c>
      <c r="D42" s="21">
        <v>488011</v>
      </c>
      <c r="E42" s="21">
        <v>367074</v>
      </c>
      <c r="F42" s="21">
        <v>339188</v>
      </c>
      <c r="G42" s="21">
        <v>309735</v>
      </c>
      <c r="H42" s="21">
        <v>333132</v>
      </c>
      <c r="I42" s="21">
        <v>267250</v>
      </c>
      <c r="J42" s="21">
        <v>235174</v>
      </c>
    </row>
    <row r="43" spans="1:11">
      <c r="A43" s="63" t="s">
        <v>148</v>
      </c>
      <c r="B43" s="18" t="s">
        <v>100</v>
      </c>
      <c r="C43" s="21">
        <v>492689</v>
      </c>
      <c r="D43" s="21">
        <v>525931</v>
      </c>
      <c r="E43" s="21">
        <v>605475</v>
      </c>
      <c r="F43" s="21">
        <v>638267</v>
      </c>
      <c r="G43" s="21">
        <v>654388</v>
      </c>
      <c r="H43" s="21">
        <v>568156</v>
      </c>
      <c r="I43" s="21">
        <v>626690</v>
      </c>
      <c r="J43" s="21">
        <v>680353</v>
      </c>
    </row>
    <row r="44" spans="1:11">
      <c r="A44" s="63" t="s">
        <v>123</v>
      </c>
      <c r="B44" s="18" t="s">
        <v>101</v>
      </c>
      <c r="C44" s="21">
        <v>962450</v>
      </c>
      <c r="D44" s="21">
        <v>1013942</v>
      </c>
      <c r="E44" s="21">
        <v>972549</v>
      </c>
      <c r="F44" s="21">
        <v>977455</v>
      </c>
      <c r="G44" s="21">
        <v>964123</v>
      </c>
      <c r="H44" s="21">
        <v>901288</v>
      </c>
      <c r="I44" s="21">
        <v>893940</v>
      </c>
      <c r="J44" s="21">
        <v>915527</v>
      </c>
    </row>
    <row r="45" spans="1:11">
      <c r="A45" s="63" t="s">
        <v>149</v>
      </c>
      <c r="B45" s="18" t="s">
        <v>97</v>
      </c>
      <c r="C45" s="21">
        <v>963261</v>
      </c>
      <c r="D45" s="21">
        <v>937688</v>
      </c>
      <c r="E45" s="21">
        <v>609696</v>
      </c>
      <c r="F45" s="21">
        <v>522379</v>
      </c>
      <c r="G45" s="21">
        <v>460595</v>
      </c>
      <c r="H45" s="21">
        <v>636917</v>
      </c>
      <c r="I45" s="21">
        <v>416509</v>
      </c>
      <c r="J45" s="21">
        <v>352151</v>
      </c>
    </row>
    <row r="46" spans="1:11">
      <c r="A46" s="63" t="s">
        <v>149</v>
      </c>
      <c r="B46" s="18" t="s">
        <v>98</v>
      </c>
      <c r="C46" s="21">
        <v>783331</v>
      </c>
      <c r="D46" s="21">
        <v>755912</v>
      </c>
      <c r="E46" s="21">
        <v>737421</v>
      </c>
      <c r="F46" s="21">
        <v>658770</v>
      </c>
      <c r="G46" s="21">
        <v>625066</v>
      </c>
      <c r="H46" s="21">
        <v>656245</v>
      </c>
      <c r="I46" s="21">
        <v>589517</v>
      </c>
      <c r="J46" s="21">
        <v>520476</v>
      </c>
    </row>
    <row r="47" spans="1:11" ht="15.75">
      <c r="A47" s="63"/>
      <c r="B47" s="18" t="s">
        <v>99</v>
      </c>
      <c r="C47" s="21">
        <v>1746592</v>
      </c>
      <c r="D47" s="21">
        <v>1693600</v>
      </c>
      <c r="E47" s="21">
        <v>1347117</v>
      </c>
      <c r="F47" s="21">
        <v>1181149</v>
      </c>
      <c r="G47" s="21">
        <v>1085661</v>
      </c>
      <c r="H47" s="21">
        <v>1293162</v>
      </c>
      <c r="I47" s="21">
        <v>1006026</v>
      </c>
      <c r="J47" s="21">
        <v>872627</v>
      </c>
    </row>
    <row r="48" spans="1:11">
      <c r="A48" s="63" t="s">
        <v>149</v>
      </c>
      <c r="B48" s="18" t="s">
        <v>100</v>
      </c>
      <c r="C48" s="21">
        <v>1919429</v>
      </c>
      <c r="D48" s="21">
        <v>1851808</v>
      </c>
      <c r="E48" s="21">
        <v>2185383</v>
      </c>
      <c r="F48" s="21">
        <v>2312587</v>
      </c>
      <c r="G48" s="21">
        <v>2395576</v>
      </c>
      <c r="H48" s="21">
        <v>2282879</v>
      </c>
      <c r="I48" s="21">
        <v>2551083</v>
      </c>
      <c r="J48" s="21">
        <v>2668201</v>
      </c>
    </row>
    <row r="49" spans="1:10">
      <c r="A49" s="63" t="s">
        <v>123</v>
      </c>
      <c r="B49" s="18" t="s">
        <v>101</v>
      </c>
      <c r="C49" s="21">
        <v>3666021</v>
      </c>
      <c r="D49" s="21">
        <v>3545408</v>
      </c>
      <c r="E49" s="21">
        <v>3532500</v>
      </c>
      <c r="F49" s="21">
        <v>3493736</v>
      </c>
      <c r="G49" s="21">
        <v>3481237</v>
      </c>
      <c r="H49" s="21">
        <v>3576041</v>
      </c>
      <c r="I49" s="21">
        <v>3557109</v>
      </c>
      <c r="J49" s="21">
        <v>3540828</v>
      </c>
    </row>
    <row r="50" spans="1:10">
      <c r="A50" s="63" t="s">
        <v>150</v>
      </c>
      <c r="B50" s="18" t="s">
        <v>97</v>
      </c>
      <c r="C50" s="21">
        <v>594347</v>
      </c>
      <c r="D50" s="21">
        <v>548673</v>
      </c>
      <c r="E50" s="21">
        <v>374495</v>
      </c>
      <c r="F50" s="21">
        <v>323168</v>
      </c>
      <c r="G50" s="21">
        <v>315698</v>
      </c>
      <c r="H50" s="21">
        <v>535897</v>
      </c>
      <c r="I50" s="21">
        <v>291387</v>
      </c>
      <c r="J50" s="21">
        <v>246689</v>
      </c>
    </row>
    <row r="51" spans="1:10">
      <c r="A51" s="63" t="s">
        <v>150</v>
      </c>
      <c r="B51" s="18" t="s">
        <v>98</v>
      </c>
      <c r="C51" s="21">
        <v>552410</v>
      </c>
      <c r="D51" s="21">
        <v>533016</v>
      </c>
      <c r="E51" s="21">
        <v>500235</v>
      </c>
      <c r="F51" s="21">
        <v>457751</v>
      </c>
      <c r="G51" s="21">
        <v>449833</v>
      </c>
      <c r="H51" s="21">
        <v>523129</v>
      </c>
      <c r="I51" s="21">
        <v>416336</v>
      </c>
      <c r="J51" s="21">
        <v>347435</v>
      </c>
    </row>
    <row r="52" spans="1:10" ht="15.75">
      <c r="A52" s="63"/>
      <c r="B52" s="18" t="s">
        <v>99</v>
      </c>
      <c r="C52" s="21">
        <v>1146757</v>
      </c>
      <c r="D52" s="21">
        <v>1081689</v>
      </c>
      <c r="E52" s="21">
        <v>874730</v>
      </c>
      <c r="F52" s="21">
        <v>780919</v>
      </c>
      <c r="G52" s="21">
        <v>765531</v>
      </c>
      <c r="H52" s="21">
        <v>1059026</v>
      </c>
      <c r="I52" s="21">
        <v>707723</v>
      </c>
      <c r="J52" s="21">
        <v>594124</v>
      </c>
    </row>
    <row r="53" spans="1:10">
      <c r="A53" s="63" t="s">
        <v>150</v>
      </c>
      <c r="B53" s="18" t="s">
        <v>100</v>
      </c>
      <c r="C53" s="21">
        <v>2184476</v>
      </c>
      <c r="D53" s="21">
        <v>2333053</v>
      </c>
      <c r="E53" s="21">
        <v>2576497</v>
      </c>
      <c r="F53" s="21">
        <v>2699638</v>
      </c>
      <c r="G53" s="21">
        <v>2778984</v>
      </c>
      <c r="H53" s="21">
        <v>2527110</v>
      </c>
      <c r="I53" s="21">
        <v>2745230</v>
      </c>
      <c r="J53" s="21">
        <v>2677800</v>
      </c>
    </row>
    <row r="54" spans="1:10">
      <c r="A54" s="63" t="s">
        <v>123</v>
      </c>
      <c r="B54" s="18" t="s">
        <v>101</v>
      </c>
      <c r="C54" s="21">
        <v>3331233</v>
      </c>
      <c r="D54" s="21">
        <v>3414742</v>
      </c>
      <c r="E54" s="21">
        <v>3451227</v>
      </c>
      <c r="F54" s="21">
        <v>3480557</v>
      </c>
      <c r="G54" s="21">
        <v>3544515</v>
      </c>
      <c r="H54" s="21">
        <v>3586136</v>
      </c>
      <c r="I54" s="21">
        <v>3452953</v>
      </c>
      <c r="J54" s="21">
        <v>3271924</v>
      </c>
    </row>
    <row r="55" spans="1:10">
      <c r="A55" s="63" t="s">
        <v>151</v>
      </c>
      <c r="B55" s="18" t="s">
        <v>97</v>
      </c>
      <c r="C55" s="21">
        <v>685502</v>
      </c>
      <c r="D55" s="21">
        <v>639368</v>
      </c>
      <c r="E55" s="21">
        <v>398832</v>
      </c>
      <c r="F55" s="21">
        <v>357996</v>
      </c>
      <c r="G55" s="21">
        <v>331930</v>
      </c>
      <c r="H55" s="21">
        <v>550383</v>
      </c>
      <c r="I55" s="21">
        <v>326034</v>
      </c>
      <c r="J55" s="21">
        <v>262856</v>
      </c>
    </row>
    <row r="56" spans="1:10">
      <c r="A56" s="63" t="s">
        <v>151</v>
      </c>
      <c r="B56" s="18" t="s">
        <v>98</v>
      </c>
      <c r="C56" s="21">
        <v>655623</v>
      </c>
      <c r="D56" s="21">
        <v>631276</v>
      </c>
      <c r="E56" s="21">
        <v>558646</v>
      </c>
      <c r="F56" s="21">
        <v>495580</v>
      </c>
      <c r="G56" s="21">
        <v>476079</v>
      </c>
      <c r="H56" s="21">
        <v>523494</v>
      </c>
      <c r="I56" s="21">
        <v>473129</v>
      </c>
      <c r="J56" s="21">
        <v>416255</v>
      </c>
    </row>
    <row r="57" spans="1:10" ht="15.75">
      <c r="A57" s="63"/>
      <c r="B57" s="18" t="s">
        <v>99</v>
      </c>
      <c r="C57" s="21">
        <v>1341125</v>
      </c>
      <c r="D57" s="21">
        <v>1270644</v>
      </c>
      <c r="E57" s="21">
        <v>957478</v>
      </c>
      <c r="F57" s="21">
        <v>853576</v>
      </c>
      <c r="G57" s="21">
        <v>808009</v>
      </c>
      <c r="H57" s="21">
        <v>1073877</v>
      </c>
      <c r="I57" s="21">
        <v>799163</v>
      </c>
      <c r="J57" s="21">
        <v>679111</v>
      </c>
    </row>
    <row r="58" spans="1:10">
      <c r="A58" s="63" t="s">
        <v>151</v>
      </c>
      <c r="B58" s="18" t="s">
        <v>100</v>
      </c>
      <c r="C58" s="21">
        <v>2380509</v>
      </c>
      <c r="D58" s="21">
        <v>2494921</v>
      </c>
      <c r="E58" s="21">
        <v>2861519</v>
      </c>
      <c r="F58" s="21">
        <v>3035335</v>
      </c>
      <c r="G58" s="21">
        <v>3230559</v>
      </c>
      <c r="H58" s="21">
        <v>3343152</v>
      </c>
      <c r="I58" s="21">
        <v>3784689</v>
      </c>
      <c r="J58" s="21">
        <v>4018263</v>
      </c>
    </row>
    <row r="59" spans="1:10">
      <c r="A59" s="63" t="s">
        <v>123</v>
      </c>
      <c r="B59" s="18" t="s">
        <v>101</v>
      </c>
      <c r="C59" s="21">
        <v>3721634</v>
      </c>
      <c r="D59" s="21">
        <v>3765565</v>
      </c>
      <c r="E59" s="21">
        <v>3818997</v>
      </c>
      <c r="F59" s="21">
        <v>3888911</v>
      </c>
      <c r="G59" s="21">
        <v>4038568</v>
      </c>
      <c r="H59" s="21">
        <v>4417029</v>
      </c>
      <c r="I59" s="21">
        <v>4583852</v>
      </c>
      <c r="J59" s="21">
        <v>4697374</v>
      </c>
    </row>
    <row r="60" spans="1:10">
      <c r="A60" s="63" t="s">
        <v>152</v>
      </c>
      <c r="B60" s="18" t="s">
        <v>97</v>
      </c>
      <c r="C60" s="21">
        <v>484582</v>
      </c>
      <c r="D60" s="21">
        <v>430407</v>
      </c>
      <c r="E60" s="21">
        <v>308231</v>
      </c>
      <c r="F60" s="21">
        <v>277960</v>
      </c>
      <c r="G60" s="21">
        <v>250380</v>
      </c>
      <c r="H60" s="21">
        <v>528020</v>
      </c>
      <c r="I60" s="21">
        <v>302624</v>
      </c>
      <c r="J60" s="21">
        <v>247881</v>
      </c>
    </row>
    <row r="61" spans="1:10">
      <c r="A61" s="63" t="s">
        <v>152</v>
      </c>
      <c r="B61" s="18" t="s">
        <v>98</v>
      </c>
      <c r="C61" s="21">
        <v>472967</v>
      </c>
      <c r="D61" s="21">
        <v>480731</v>
      </c>
      <c r="E61" s="21">
        <v>434730</v>
      </c>
      <c r="F61" s="21">
        <v>395339</v>
      </c>
      <c r="G61" s="21">
        <v>377072</v>
      </c>
      <c r="H61" s="21">
        <v>447577</v>
      </c>
      <c r="I61" s="21">
        <v>380253</v>
      </c>
      <c r="J61" s="21">
        <v>320473</v>
      </c>
    </row>
    <row r="62" spans="1:10" ht="15.75">
      <c r="A62" s="63"/>
      <c r="B62" s="18" t="s">
        <v>99</v>
      </c>
      <c r="C62" s="21">
        <v>957549</v>
      </c>
      <c r="D62" s="21">
        <v>911138</v>
      </c>
      <c r="E62" s="21">
        <v>742961</v>
      </c>
      <c r="F62" s="21">
        <v>673299</v>
      </c>
      <c r="G62" s="21">
        <v>627452</v>
      </c>
      <c r="H62" s="21">
        <v>975597</v>
      </c>
      <c r="I62" s="21">
        <v>682877</v>
      </c>
      <c r="J62" s="21">
        <v>568354</v>
      </c>
    </row>
    <row r="63" spans="1:10">
      <c r="A63" s="63" t="s">
        <v>152</v>
      </c>
      <c r="B63" s="18" t="s">
        <v>100</v>
      </c>
      <c r="C63" s="21">
        <v>2072661</v>
      </c>
      <c r="D63" s="21">
        <v>2264064</v>
      </c>
      <c r="E63" s="21">
        <v>2557666</v>
      </c>
      <c r="F63" s="21">
        <v>2714934</v>
      </c>
      <c r="G63" s="21">
        <v>2851575</v>
      </c>
      <c r="H63" s="21">
        <v>2679318</v>
      </c>
      <c r="I63" s="21">
        <v>3045499</v>
      </c>
      <c r="J63" s="21">
        <v>3218411</v>
      </c>
    </row>
    <row r="64" spans="1:10">
      <c r="A64" s="63" t="s">
        <v>123</v>
      </c>
      <c r="B64" s="18" t="s">
        <v>101</v>
      </c>
      <c r="C64" s="21">
        <v>3030210</v>
      </c>
      <c r="D64" s="21">
        <v>3175202</v>
      </c>
      <c r="E64" s="21">
        <v>3300627</v>
      </c>
      <c r="F64" s="21">
        <v>3388233</v>
      </c>
      <c r="G64" s="21">
        <v>3479027</v>
      </c>
      <c r="H64" s="21">
        <v>3654915</v>
      </c>
      <c r="I64" s="21">
        <v>3728376</v>
      </c>
      <c r="J64" s="21">
        <v>3786765</v>
      </c>
    </row>
    <row r="65" spans="1:10">
      <c r="A65" s="63" t="s">
        <v>153</v>
      </c>
      <c r="B65" s="18" t="s">
        <v>97</v>
      </c>
      <c r="C65" s="21">
        <v>320113</v>
      </c>
      <c r="D65" s="21">
        <v>290140</v>
      </c>
      <c r="E65" s="21">
        <v>223253</v>
      </c>
      <c r="F65" s="21">
        <v>222736</v>
      </c>
      <c r="G65" s="21">
        <v>200945</v>
      </c>
      <c r="H65" s="21">
        <v>373089</v>
      </c>
      <c r="I65" s="21">
        <v>232329</v>
      </c>
      <c r="J65" s="21">
        <v>178173</v>
      </c>
    </row>
    <row r="66" spans="1:10">
      <c r="A66" s="63" t="s">
        <v>153</v>
      </c>
      <c r="B66" s="18" t="s">
        <v>98</v>
      </c>
      <c r="C66" s="21">
        <v>400077</v>
      </c>
      <c r="D66" s="21">
        <v>397338</v>
      </c>
      <c r="E66" s="21">
        <v>367754</v>
      </c>
      <c r="F66" s="21">
        <v>366675</v>
      </c>
      <c r="G66" s="21">
        <v>375619</v>
      </c>
      <c r="H66" s="21">
        <v>418858</v>
      </c>
      <c r="I66" s="21">
        <v>375327</v>
      </c>
      <c r="J66" s="21">
        <v>350801</v>
      </c>
    </row>
    <row r="67" spans="1:10" ht="15.75">
      <c r="A67" s="63"/>
      <c r="B67" s="18" t="s">
        <v>99</v>
      </c>
      <c r="C67" s="21">
        <v>720190</v>
      </c>
      <c r="D67" s="21">
        <v>687478</v>
      </c>
      <c r="E67" s="21">
        <v>591007</v>
      </c>
      <c r="F67" s="21">
        <v>589411</v>
      </c>
      <c r="G67" s="21">
        <v>576564</v>
      </c>
      <c r="H67" s="21">
        <v>791947</v>
      </c>
      <c r="I67" s="21">
        <v>607656</v>
      </c>
      <c r="J67" s="21">
        <v>528974</v>
      </c>
    </row>
    <row r="68" spans="1:10">
      <c r="A68" s="63" t="s">
        <v>153</v>
      </c>
      <c r="B68" s="18" t="s">
        <v>100</v>
      </c>
      <c r="C68" s="21">
        <v>1498159</v>
      </c>
      <c r="D68" s="21">
        <v>1706705</v>
      </c>
      <c r="E68" s="21">
        <v>1998369</v>
      </c>
      <c r="F68" s="21">
        <v>2209214</v>
      </c>
      <c r="G68" s="21">
        <v>2450317</v>
      </c>
      <c r="H68" s="21">
        <v>2604899</v>
      </c>
      <c r="I68" s="21">
        <v>3040772</v>
      </c>
      <c r="J68" s="21">
        <v>3377822</v>
      </c>
    </row>
    <row r="69" spans="1:10">
      <c r="A69" s="63" t="s">
        <v>123</v>
      </c>
      <c r="B69" s="18" t="s">
        <v>101</v>
      </c>
      <c r="C69" s="21">
        <v>2218349</v>
      </c>
      <c r="D69" s="21">
        <v>2394183</v>
      </c>
      <c r="E69" s="21">
        <v>2589376</v>
      </c>
      <c r="F69" s="21">
        <v>2798625</v>
      </c>
      <c r="G69" s="21">
        <v>3026881</v>
      </c>
      <c r="H69" s="21">
        <v>3396846</v>
      </c>
      <c r="I69" s="21">
        <v>3648428</v>
      </c>
      <c r="J69" s="21">
        <v>3906796</v>
      </c>
    </row>
    <row r="71" spans="1:10">
      <c r="A71" s="80" t="s">
        <v>102</v>
      </c>
      <c r="B71" s="80" t="s">
        <v>102</v>
      </c>
      <c r="C71" s="80" t="s">
        <v>102</v>
      </c>
      <c r="D71" s="80" t="s">
        <v>102</v>
      </c>
      <c r="E71" s="80" t="s">
        <v>102</v>
      </c>
      <c r="F71" s="80" t="s">
        <v>102</v>
      </c>
      <c r="G71" s="80" t="s">
        <v>102</v>
      </c>
      <c r="H71" s="80" t="s">
        <v>102</v>
      </c>
      <c r="I71" s="80" t="s">
        <v>102</v>
      </c>
      <c r="J71" s="80" t="s">
        <v>102</v>
      </c>
    </row>
    <row r="72" spans="1:10">
      <c r="A72" s="133" t="s">
        <v>92</v>
      </c>
      <c r="B72" s="133"/>
      <c r="C72" s="17" t="s">
        <v>112</v>
      </c>
      <c r="D72" s="17" t="s">
        <v>113</v>
      </c>
      <c r="E72" s="17" t="s">
        <v>114</v>
      </c>
      <c r="F72" s="17" t="s">
        <v>115</v>
      </c>
      <c r="G72" s="17" t="s">
        <v>116</v>
      </c>
      <c r="H72" s="17" t="s">
        <v>117</v>
      </c>
      <c r="I72" s="17" t="s">
        <v>118</v>
      </c>
      <c r="J72" s="17" t="s">
        <v>119</v>
      </c>
    </row>
    <row r="73" spans="1:10">
      <c r="A73" s="63" t="s">
        <v>148</v>
      </c>
      <c r="B73" s="18" t="s">
        <v>97</v>
      </c>
      <c r="C73" s="35">
        <v>0.90539809316396713</v>
      </c>
      <c r="D73" s="35">
        <v>0.86984457448124886</v>
      </c>
      <c r="E73" s="35">
        <v>0.63063041307032108</v>
      </c>
      <c r="F73" s="35">
        <v>0.50014704465866089</v>
      </c>
      <c r="G73" s="35">
        <v>0.55928886868059635</v>
      </c>
      <c r="H73" s="35">
        <v>0.84763113409280777</v>
      </c>
      <c r="I73" s="35">
        <v>0.59507759287953377</v>
      </c>
      <c r="J73" s="35">
        <v>0.46514207497239113</v>
      </c>
    </row>
    <row r="74" spans="1:10">
      <c r="A74" s="63" t="s">
        <v>148</v>
      </c>
      <c r="B74" s="18" t="s">
        <v>98</v>
      </c>
      <c r="C74" s="35">
        <v>0.65856622532010078</v>
      </c>
      <c r="D74" s="35">
        <v>0.88923312723636627</v>
      </c>
      <c r="E74" s="35">
        <v>0.62952698208391666</v>
      </c>
      <c r="F74" s="35">
        <v>0.51954435184597969</v>
      </c>
      <c r="G74" s="35">
        <v>0.52829277701675892</v>
      </c>
      <c r="H74" s="35">
        <v>0.86499843746423721</v>
      </c>
      <c r="I74" s="35">
        <v>0.62030726112425327</v>
      </c>
      <c r="J74" s="35">
        <v>0.5804677028208971</v>
      </c>
    </row>
    <row r="75" spans="1:10" ht="15.75">
      <c r="A75" s="63"/>
      <c r="B75" s="18" t="s">
        <v>99</v>
      </c>
      <c r="C75" s="35">
        <v>1.0467742569744587</v>
      </c>
      <c r="D75" s="35">
        <v>0.96139954403042793</v>
      </c>
      <c r="E75" s="35">
        <v>0.86111407727003098</v>
      </c>
      <c r="F75" s="35">
        <v>0.69598783738911152</v>
      </c>
      <c r="G75" s="35">
        <v>0.78402608633041382</v>
      </c>
      <c r="H75" s="35">
        <v>1.3497521169483662</v>
      </c>
      <c r="I75" s="35">
        <v>0.83737457171082497</v>
      </c>
      <c r="J75" s="35">
        <v>0.71677342057228088</v>
      </c>
    </row>
    <row r="76" spans="1:10">
      <c r="A76" s="63" t="s">
        <v>148</v>
      </c>
      <c r="B76" s="18" t="s">
        <v>100</v>
      </c>
      <c r="C76" s="35">
        <v>1.0467742569744587</v>
      </c>
      <c r="D76" s="35">
        <v>0.96139954403042793</v>
      </c>
      <c r="E76" s="35">
        <v>0.86111407727003098</v>
      </c>
      <c r="F76" s="35">
        <v>0.69598783738911152</v>
      </c>
      <c r="G76" s="35">
        <v>0.78402608633041382</v>
      </c>
      <c r="H76" s="35">
        <v>1.3497521169483662</v>
      </c>
      <c r="I76" s="35">
        <v>0.83737457171082497</v>
      </c>
      <c r="J76" s="35">
        <v>0.71677342057228088</v>
      </c>
    </row>
    <row r="77" spans="1:10">
      <c r="A77" s="63" t="s">
        <v>123</v>
      </c>
      <c r="B77" s="18" t="s">
        <v>101</v>
      </c>
      <c r="C77" s="35">
        <v>0</v>
      </c>
      <c r="D77" s="35">
        <v>0</v>
      </c>
      <c r="E77" s="35">
        <v>0</v>
      </c>
      <c r="F77" s="35">
        <v>0</v>
      </c>
      <c r="G77" s="35">
        <v>0</v>
      </c>
      <c r="H77" s="35">
        <v>0</v>
      </c>
      <c r="I77" s="35">
        <v>0</v>
      </c>
      <c r="J77" s="35">
        <v>0</v>
      </c>
    </row>
    <row r="78" spans="1:10">
      <c r="A78" s="63" t="s">
        <v>149</v>
      </c>
      <c r="B78" s="18" t="s">
        <v>97</v>
      </c>
      <c r="C78" s="35">
        <v>0.51906001754105091</v>
      </c>
      <c r="D78" s="35">
        <v>0.61683706007897854</v>
      </c>
      <c r="E78" s="35">
        <v>0.4481717012822628</v>
      </c>
      <c r="F78" s="35">
        <v>0.33643895294517279</v>
      </c>
      <c r="G78" s="35">
        <v>0.35090716555714607</v>
      </c>
      <c r="H78" s="35">
        <v>0.39680562913417816</v>
      </c>
      <c r="I78" s="35">
        <v>0.2955796429887414</v>
      </c>
      <c r="J78" s="35">
        <v>0.25212818291038275</v>
      </c>
    </row>
    <row r="79" spans="1:10">
      <c r="A79" s="63" t="s">
        <v>149</v>
      </c>
      <c r="B79" s="18" t="s">
        <v>98</v>
      </c>
      <c r="C79" s="35">
        <v>0.45247380621731281</v>
      </c>
      <c r="D79" s="35">
        <v>0.57933912612497807</v>
      </c>
      <c r="E79" s="35">
        <v>0.56268330663442612</v>
      </c>
      <c r="F79" s="35">
        <v>0.36119825672358274</v>
      </c>
      <c r="G79" s="35">
        <v>0.37144764792174101</v>
      </c>
      <c r="H79" s="35">
        <v>0.40615350008010864</v>
      </c>
      <c r="I79" s="35">
        <v>0.35610832273960114</v>
      </c>
      <c r="J79" s="35">
        <v>0.31382914166897535</v>
      </c>
    </row>
    <row r="80" spans="1:10" ht="15.75">
      <c r="A80" s="63"/>
      <c r="B80" s="18" t="s">
        <v>99</v>
      </c>
      <c r="C80" s="35">
        <v>0.67920191213488579</v>
      </c>
      <c r="D80" s="35">
        <v>0.79688252881169319</v>
      </c>
      <c r="E80" s="35">
        <v>0.68838754668831825</v>
      </c>
      <c r="F80" s="35">
        <v>0.48468476161360741</v>
      </c>
      <c r="G80" s="35">
        <v>0.54582566954195499</v>
      </c>
      <c r="H80" s="35">
        <v>0.54958118125796318</v>
      </c>
      <c r="I80" s="35">
        <v>0.42199273593723774</v>
      </c>
      <c r="J80" s="35">
        <v>0.38376664742827415</v>
      </c>
    </row>
    <row r="81" spans="1:10">
      <c r="A81" s="63" t="s">
        <v>149</v>
      </c>
      <c r="B81" s="18" t="s">
        <v>100</v>
      </c>
      <c r="C81" s="35">
        <v>0.67920191213488579</v>
      </c>
      <c r="D81" s="35">
        <v>0.79688252881169319</v>
      </c>
      <c r="E81" s="35">
        <v>0.68838754668831825</v>
      </c>
      <c r="F81" s="35">
        <v>0.48468476161360741</v>
      </c>
      <c r="G81" s="35">
        <v>0.54582566954195499</v>
      </c>
      <c r="H81" s="35">
        <v>0.54958118125796318</v>
      </c>
      <c r="I81" s="35">
        <v>0.42199273593723774</v>
      </c>
      <c r="J81" s="35">
        <v>0.38376664742827415</v>
      </c>
    </row>
    <row r="82" spans="1:10">
      <c r="A82" s="63" t="s">
        <v>123</v>
      </c>
      <c r="B82" s="18" t="s">
        <v>101</v>
      </c>
      <c r="C82" s="35">
        <v>0</v>
      </c>
      <c r="D82" s="35">
        <v>0</v>
      </c>
      <c r="E82" s="35">
        <v>0</v>
      </c>
      <c r="F82" s="35">
        <v>0</v>
      </c>
      <c r="G82" s="35">
        <v>0</v>
      </c>
      <c r="H82" s="35">
        <v>0</v>
      </c>
      <c r="I82" s="35">
        <v>0</v>
      </c>
      <c r="J82" s="35">
        <v>0</v>
      </c>
    </row>
    <row r="83" spans="1:10">
      <c r="A83" s="63" t="s">
        <v>150</v>
      </c>
      <c r="B83" s="18" t="s">
        <v>97</v>
      </c>
      <c r="C83" s="35">
        <v>0.44430503621697426</v>
      </c>
      <c r="D83" s="35">
        <v>0.64191101118922234</v>
      </c>
      <c r="E83" s="35">
        <v>0.30137468129396439</v>
      </c>
      <c r="F83" s="35">
        <v>0.28804668691009283</v>
      </c>
      <c r="G83" s="35">
        <v>0.28303572908043861</v>
      </c>
      <c r="H83" s="35">
        <v>0.38691898807883263</v>
      </c>
      <c r="I83" s="35">
        <v>0.2313252305611968</v>
      </c>
      <c r="J83" s="35">
        <v>0.20494591444730759</v>
      </c>
    </row>
    <row r="84" spans="1:10">
      <c r="A84" s="63" t="s">
        <v>150</v>
      </c>
      <c r="B84" s="18" t="s">
        <v>98</v>
      </c>
      <c r="C84" s="35">
        <v>0.40586753748357296</v>
      </c>
      <c r="D84" s="35">
        <v>0.5017449613660574</v>
      </c>
      <c r="E84" s="35">
        <v>0.36250811535865068</v>
      </c>
      <c r="F84" s="35">
        <v>0.31848992221057415</v>
      </c>
      <c r="G84" s="35">
        <v>0.32930409070104361</v>
      </c>
      <c r="H84" s="35">
        <v>0.38198898546397686</v>
      </c>
      <c r="I84" s="35">
        <v>0.28457371518015862</v>
      </c>
      <c r="J84" s="35">
        <v>0.25301689747720957</v>
      </c>
    </row>
    <row r="85" spans="1:10" ht="15.75">
      <c r="A85" s="63"/>
      <c r="B85" s="18" t="s">
        <v>99</v>
      </c>
      <c r="C85" s="35">
        <v>0.62872366979718208</v>
      </c>
      <c r="D85" s="35">
        <v>0.81267338246107101</v>
      </c>
      <c r="E85" s="35">
        <v>0.46722181141376495</v>
      </c>
      <c r="F85" s="35">
        <v>0.42766518890857697</v>
      </c>
      <c r="G85" s="35">
        <v>0.47008758410811424</v>
      </c>
      <c r="H85" s="35">
        <v>0.58931391686201096</v>
      </c>
      <c r="I85" s="35">
        <v>0.3657184075564146</v>
      </c>
      <c r="J85" s="35">
        <v>0.31663642730563879</v>
      </c>
    </row>
    <row r="86" spans="1:10">
      <c r="A86" s="63" t="s">
        <v>150</v>
      </c>
      <c r="B86" s="18" t="s">
        <v>100</v>
      </c>
      <c r="C86" s="35">
        <v>0.62872366979718208</v>
      </c>
      <c r="D86" s="35">
        <v>0.81267338246107101</v>
      </c>
      <c r="E86" s="35">
        <v>0.46722181141376495</v>
      </c>
      <c r="F86" s="35">
        <v>0.42766518890857697</v>
      </c>
      <c r="G86" s="35">
        <v>0.47008758410811424</v>
      </c>
      <c r="H86" s="35">
        <v>0.58931391686201096</v>
      </c>
      <c r="I86" s="35">
        <v>0.3657184075564146</v>
      </c>
      <c r="J86" s="35">
        <v>0.31663642730563879</v>
      </c>
    </row>
    <row r="87" spans="1:10">
      <c r="A87" s="63" t="s">
        <v>123</v>
      </c>
      <c r="B87" s="18" t="s">
        <v>101</v>
      </c>
      <c r="C87" s="35">
        <v>0</v>
      </c>
      <c r="D87" s="35">
        <v>0</v>
      </c>
      <c r="E87" s="35">
        <v>0</v>
      </c>
      <c r="F87" s="35">
        <v>0</v>
      </c>
      <c r="G87" s="35">
        <v>0</v>
      </c>
      <c r="H87" s="35">
        <v>0</v>
      </c>
      <c r="I87" s="35">
        <v>0</v>
      </c>
      <c r="J87" s="35">
        <v>0</v>
      </c>
    </row>
    <row r="88" spans="1:10">
      <c r="A88" s="63" t="s">
        <v>151</v>
      </c>
      <c r="B88" s="18" t="s">
        <v>97</v>
      </c>
      <c r="C88" s="35">
        <v>0.42294710874557495</v>
      </c>
      <c r="D88" s="35">
        <v>0.49074278213083744</v>
      </c>
      <c r="E88" s="35">
        <v>0.31407179776579142</v>
      </c>
      <c r="F88" s="35">
        <v>0.25709359906613827</v>
      </c>
      <c r="G88" s="35">
        <v>0.24635097943246365</v>
      </c>
      <c r="H88" s="35">
        <v>0.34046976361423731</v>
      </c>
      <c r="I88" s="35">
        <v>0.20839739590883255</v>
      </c>
      <c r="J88" s="35">
        <v>0.15957832802087069</v>
      </c>
    </row>
    <row r="89" spans="1:10">
      <c r="A89" s="63" t="s">
        <v>151</v>
      </c>
      <c r="B89" s="18" t="s">
        <v>98</v>
      </c>
      <c r="C89" s="35">
        <v>0.42786919511854649</v>
      </c>
      <c r="D89" s="35">
        <v>0.52431374788284302</v>
      </c>
      <c r="E89" s="35">
        <v>0.42952778749167919</v>
      </c>
      <c r="F89" s="35">
        <v>0.293314503505826</v>
      </c>
      <c r="G89" s="35">
        <v>0.29101611580699682</v>
      </c>
      <c r="H89" s="35">
        <v>0.32706239726394415</v>
      </c>
      <c r="I89" s="35">
        <v>0.27544586919248104</v>
      </c>
      <c r="J89" s="35">
        <v>0.22923275828361511</v>
      </c>
    </row>
    <row r="90" spans="1:10" ht="15.75">
      <c r="A90" s="63"/>
      <c r="B90" s="18" t="s">
        <v>99</v>
      </c>
      <c r="C90" s="35">
        <v>0.63182665035128593</v>
      </c>
      <c r="D90" s="35">
        <v>0.71868468075990677</v>
      </c>
      <c r="E90" s="35">
        <v>0.54405969567596912</v>
      </c>
      <c r="F90" s="35">
        <v>0.40844534523785114</v>
      </c>
      <c r="G90" s="35">
        <v>0.42451508343219757</v>
      </c>
      <c r="H90" s="35">
        <v>0.50916438922286034</v>
      </c>
      <c r="I90" s="35">
        <v>0.34182011149823666</v>
      </c>
      <c r="J90" s="35">
        <v>0.27519925497472286</v>
      </c>
    </row>
    <row r="91" spans="1:10">
      <c r="A91" s="63" t="s">
        <v>151</v>
      </c>
      <c r="B91" s="18" t="s">
        <v>100</v>
      </c>
      <c r="C91" s="35">
        <v>0.63182665035128593</v>
      </c>
      <c r="D91" s="35">
        <v>0.71868468075990677</v>
      </c>
      <c r="E91" s="35">
        <v>0.54405969567596912</v>
      </c>
      <c r="F91" s="35">
        <v>0.40844534523785114</v>
      </c>
      <c r="G91" s="35">
        <v>0.42451508343219757</v>
      </c>
      <c r="H91" s="35">
        <v>0.50916438922286034</v>
      </c>
      <c r="I91" s="35">
        <v>0.34182011149823666</v>
      </c>
      <c r="J91" s="35">
        <v>0.27519925497472286</v>
      </c>
    </row>
    <row r="92" spans="1:10">
      <c r="A92" s="63" t="s">
        <v>123</v>
      </c>
      <c r="B92" s="18" t="s">
        <v>101</v>
      </c>
      <c r="C92" s="35">
        <v>0</v>
      </c>
      <c r="D92" s="35">
        <v>0</v>
      </c>
      <c r="E92" s="35">
        <v>0</v>
      </c>
      <c r="F92" s="35">
        <v>0</v>
      </c>
      <c r="G92" s="35">
        <v>0</v>
      </c>
      <c r="H92" s="35">
        <v>0</v>
      </c>
      <c r="I92" s="35">
        <v>0</v>
      </c>
      <c r="J92" s="35">
        <v>0</v>
      </c>
    </row>
    <row r="93" spans="1:10">
      <c r="A93" s="63" t="s">
        <v>152</v>
      </c>
      <c r="B93" s="18" t="s">
        <v>97</v>
      </c>
      <c r="C93" s="35">
        <v>0.37736722733825445</v>
      </c>
      <c r="D93" s="35">
        <v>0.43035461567342281</v>
      </c>
      <c r="E93" s="35">
        <v>0.29130850452929735</v>
      </c>
      <c r="F93" s="35">
        <v>0.21146212238818407</v>
      </c>
      <c r="G93" s="35">
        <v>0.20357919856905937</v>
      </c>
      <c r="H93" s="35">
        <v>0.33997553400695324</v>
      </c>
      <c r="I93" s="35">
        <v>0.19199468661099672</v>
      </c>
      <c r="J93" s="35">
        <v>0.17054877243936062</v>
      </c>
    </row>
    <row r="94" spans="1:10">
      <c r="A94" s="63" t="s">
        <v>152</v>
      </c>
      <c r="B94" s="18" t="s">
        <v>98</v>
      </c>
      <c r="C94" s="35">
        <v>0.35206296015530825</v>
      </c>
      <c r="D94" s="35">
        <v>0.45367009006440639</v>
      </c>
      <c r="E94" s="35">
        <v>0.37450368981808424</v>
      </c>
      <c r="F94" s="35">
        <v>0.22802583407610655</v>
      </c>
      <c r="G94" s="35">
        <v>0.23682692553848028</v>
      </c>
      <c r="H94" s="35">
        <v>0.28718521352857351</v>
      </c>
      <c r="I94" s="35">
        <v>0.22303822916001081</v>
      </c>
      <c r="J94" s="35">
        <v>0.19178226357325912</v>
      </c>
    </row>
    <row r="95" spans="1:10" ht="15.75">
      <c r="A95" s="63"/>
      <c r="B95" s="18" t="s">
        <v>99</v>
      </c>
      <c r="C95" s="35">
        <v>0.53025768138468266</v>
      </c>
      <c r="D95" s="35">
        <v>0.60714553110301495</v>
      </c>
      <c r="E95" s="35">
        <v>0.46822824515402317</v>
      </c>
      <c r="F95" s="35">
        <v>0.32087741419672966</v>
      </c>
      <c r="G95" s="35">
        <v>0.30958922579884529</v>
      </c>
      <c r="H95" s="35">
        <v>0.425365986302495</v>
      </c>
      <c r="I95" s="35">
        <v>0.28874319978058338</v>
      </c>
      <c r="J95" s="35">
        <v>0.25211309548467398</v>
      </c>
    </row>
    <row r="96" spans="1:10">
      <c r="A96" s="63" t="s">
        <v>152</v>
      </c>
      <c r="B96" s="18" t="s">
        <v>100</v>
      </c>
      <c r="C96" s="35">
        <v>0.53025768138468266</v>
      </c>
      <c r="D96" s="35">
        <v>0.60714553110301495</v>
      </c>
      <c r="E96" s="35">
        <v>0.46822824515402317</v>
      </c>
      <c r="F96" s="35">
        <v>0.32087741419672966</v>
      </c>
      <c r="G96" s="35">
        <v>0.30958922579884529</v>
      </c>
      <c r="H96" s="35">
        <v>0.425365986302495</v>
      </c>
      <c r="I96" s="35">
        <v>0.28874319978058338</v>
      </c>
      <c r="J96" s="35">
        <v>0.25211309548467398</v>
      </c>
    </row>
    <row r="97" spans="1:10">
      <c r="A97" s="63" t="s">
        <v>123</v>
      </c>
      <c r="B97" s="18" t="s">
        <v>101</v>
      </c>
      <c r="C97" s="35">
        <v>0</v>
      </c>
      <c r="D97" s="35">
        <v>0</v>
      </c>
      <c r="E97" s="35">
        <v>0</v>
      </c>
      <c r="F97" s="35">
        <v>0</v>
      </c>
      <c r="G97" s="35">
        <v>0</v>
      </c>
      <c r="H97" s="35">
        <v>0</v>
      </c>
      <c r="I97" s="35">
        <v>0</v>
      </c>
      <c r="J97" s="35">
        <v>0</v>
      </c>
    </row>
    <row r="98" spans="1:10">
      <c r="A98" s="63" t="s">
        <v>153</v>
      </c>
      <c r="B98" s="18" t="s">
        <v>97</v>
      </c>
      <c r="C98" s="35">
        <v>0.35780491307377815</v>
      </c>
      <c r="D98" s="35">
        <v>0.42109875939786434</v>
      </c>
      <c r="E98" s="35">
        <v>0.36898681428283453</v>
      </c>
      <c r="F98" s="35">
        <v>0.20875749178230762</v>
      </c>
      <c r="G98" s="35">
        <v>0.18230362329632044</v>
      </c>
      <c r="H98" s="35">
        <v>0.26362768840044737</v>
      </c>
      <c r="I98" s="35">
        <v>0.16525173559784889</v>
      </c>
      <c r="J98" s="35">
        <v>0.12602939968928695</v>
      </c>
    </row>
    <row r="99" spans="1:10">
      <c r="A99" s="63" t="s">
        <v>153</v>
      </c>
      <c r="B99" s="18" t="s">
        <v>98</v>
      </c>
      <c r="C99" s="35">
        <v>0.40089013054966927</v>
      </c>
      <c r="D99" s="35">
        <v>0.51780203357338905</v>
      </c>
      <c r="E99" s="35">
        <v>0.43133222497999668</v>
      </c>
      <c r="F99" s="35">
        <v>0.26742327027022839</v>
      </c>
      <c r="G99" s="35">
        <v>0.24686723481863737</v>
      </c>
      <c r="H99" s="35">
        <v>0.26959932874888182</v>
      </c>
      <c r="I99" s="35">
        <v>0.20780609920620918</v>
      </c>
      <c r="J99" s="35">
        <v>0.18384080613031983</v>
      </c>
    </row>
    <row r="100" spans="1:10" ht="15.75">
      <c r="A100" s="63"/>
      <c r="B100" s="18" t="s">
        <v>99</v>
      </c>
      <c r="C100" s="35">
        <v>0.55502085015177727</v>
      </c>
      <c r="D100" s="35">
        <v>0.70379222743213177</v>
      </c>
      <c r="E100" s="35">
        <v>0.57188551872968674</v>
      </c>
      <c r="F100" s="35">
        <v>0.34367616754025221</v>
      </c>
      <c r="G100" s="35">
        <v>0.31265481375157833</v>
      </c>
      <c r="H100" s="35">
        <v>0.35311905667185783</v>
      </c>
      <c r="I100" s="35">
        <v>0.25645140558481216</v>
      </c>
      <c r="J100" s="35">
        <v>0.21860427223145962</v>
      </c>
    </row>
    <row r="101" spans="1:10">
      <c r="A101" s="63" t="s">
        <v>153</v>
      </c>
      <c r="B101" s="18" t="s">
        <v>100</v>
      </c>
      <c r="C101" s="35">
        <v>0.55502085015177727</v>
      </c>
      <c r="D101" s="35">
        <v>0.70379222743213177</v>
      </c>
      <c r="E101" s="35">
        <v>0.57188551872968674</v>
      </c>
      <c r="F101" s="35">
        <v>0.34367616754025221</v>
      </c>
      <c r="G101" s="35">
        <v>0.31265481375157833</v>
      </c>
      <c r="H101" s="35">
        <v>0.35311905667185783</v>
      </c>
      <c r="I101" s="35">
        <v>0.25645140558481216</v>
      </c>
      <c r="J101" s="35">
        <v>0.21860427223145962</v>
      </c>
    </row>
    <row r="102" spans="1:10">
      <c r="A102" s="63" t="s">
        <v>123</v>
      </c>
      <c r="B102" s="18" t="s">
        <v>101</v>
      </c>
      <c r="C102" s="35">
        <v>0</v>
      </c>
      <c r="D102" s="35">
        <v>0</v>
      </c>
      <c r="E102" s="35">
        <v>0</v>
      </c>
      <c r="F102" s="35">
        <v>0</v>
      </c>
      <c r="G102" s="35">
        <v>0</v>
      </c>
      <c r="H102" s="35">
        <v>0</v>
      </c>
      <c r="I102" s="35">
        <v>0</v>
      </c>
      <c r="J102" s="35">
        <v>0</v>
      </c>
    </row>
    <row r="104" spans="1:10">
      <c r="A104" s="80" t="s">
        <v>104</v>
      </c>
      <c r="B104" s="80" t="s">
        <v>104</v>
      </c>
      <c r="C104" s="80" t="s">
        <v>104</v>
      </c>
      <c r="D104" s="80" t="s">
        <v>104</v>
      </c>
      <c r="E104" s="80" t="s">
        <v>104</v>
      </c>
      <c r="F104" s="80" t="s">
        <v>104</v>
      </c>
      <c r="G104" s="80" t="s">
        <v>104</v>
      </c>
      <c r="H104" s="80" t="s">
        <v>104</v>
      </c>
      <c r="I104" s="80" t="s">
        <v>104</v>
      </c>
      <c r="J104" s="80" t="s">
        <v>104</v>
      </c>
    </row>
    <row r="105" spans="1:10">
      <c r="A105" s="133" t="s">
        <v>92</v>
      </c>
      <c r="B105" s="133"/>
      <c r="C105" s="17" t="s">
        <v>112</v>
      </c>
      <c r="D105" s="17" t="s">
        <v>113</v>
      </c>
      <c r="E105" s="17" t="s">
        <v>114</v>
      </c>
      <c r="F105" s="17" t="s">
        <v>115</v>
      </c>
      <c r="G105" s="17" t="s">
        <v>116</v>
      </c>
      <c r="H105" s="17" t="s">
        <v>117</v>
      </c>
      <c r="I105" s="17" t="s">
        <v>118</v>
      </c>
      <c r="J105" s="17" t="s">
        <v>119</v>
      </c>
    </row>
    <row r="106" spans="1:10">
      <c r="A106" s="63" t="s">
        <v>148</v>
      </c>
      <c r="B106" s="18" t="s">
        <v>97</v>
      </c>
      <c r="C106" s="21">
        <v>4435</v>
      </c>
      <c r="D106" s="21">
        <v>3240</v>
      </c>
      <c r="E106" s="21">
        <v>2578</v>
      </c>
      <c r="F106" s="21">
        <v>2491</v>
      </c>
      <c r="G106" s="21">
        <v>1603</v>
      </c>
      <c r="H106" s="21">
        <v>1467</v>
      </c>
      <c r="I106" s="21">
        <v>1093</v>
      </c>
      <c r="J106" s="21">
        <v>853</v>
      </c>
    </row>
    <row r="107" spans="1:10">
      <c r="A107" s="63" t="s">
        <v>148</v>
      </c>
      <c r="B107" s="18" t="s">
        <v>98</v>
      </c>
      <c r="C107" s="21">
        <v>3016</v>
      </c>
      <c r="D107" s="21">
        <v>2538</v>
      </c>
      <c r="E107" s="21">
        <v>2431</v>
      </c>
      <c r="F107" s="21">
        <v>2831</v>
      </c>
      <c r="G107" s="21">
        <v>1942</v>
      </c>
      <c r="H107" s="21">
        <v>1369</v>
      </c>
      <c r="I107" s="21">
        <v>1356</v>
      </c>
      <c r="J107" s="21">
        <v>1194</v>
      </c>
    </row>
    <row r="108" spans="1:10" ht="15.75">
      <c r="A108" s="63"/>
      <c r="B108" s="18" t="s">
        <v>99</v>
      </c>
      <c r="C108" s="21">
        <v>7451</v>
      </c>
      <c r="D108" s="21">
        <v>5778</v>
      </c>
      <c r="E108" s="21">
        <v>5009</v>
      </c>
      <c r="F108" s="21">
        <v>5322</v>
      </c>
      <c r="G108" s="21">
        <v>3545</v>
      </c>
      <c r="H108" s="21">
        <v>2836</v>
      </c>
      <c r="I108" s="21">
        <v>2449</v>
      </c>
      <c r="J108" s="21">
        <v>2047</v>
      </c>
    </row>
    <row r="109" spans="1:10">
      <c r="A109" s="63" t="s">
        <v>148</v>
      </c>
      <c r="B109" s="18" t="s">
        <v>100</v>
      </c>
      <c r="C109" s="21">
        <v>5421</v>
      </c>
      <c r="D109" s="21">
        <v>5927</v>
      </c>
      <c r="E109" s="21">
        <v>6930</v>
      </c>
      <c r="F109" s="21">
        <v>8520</v>
      </c>
      <c r="G109" s="21">
        <v>6732</v>
      </c>
      <c r="H109" s="21">
        <v>4126</v>
      </c>
      <c r="I109" s="21">
        <v>4812</v>
      </c>
      <c r="J109" s="21">
        <v>4962</v>
      </c>
    </row>
    <row r="110" spans="1:10">
      <c r="A110" s="63" t="s">
        <v>123</v>
      </c>
      <c r="B110" s="18" t="s">
        <v>101</v>
      </c>
      <c r="C110" s="21">
        <v>12872</v>
      </c>
      <c r="D110" s="21">
        <v>11705</v>
      </c>
      <c r="E110" s="21">
        <v>11939</v>
      </c>
      <c r="F110" s="21">
        <v>13842</v>
      </c>
      <c r="G110" s="21">
        <v>10277</v>
      </c>
      <c r="H110" s="21">
        <v>6962</v>
      </c>
      <c r="I110" s="21">
        <v>7261</v>
      </c>
      <c r="J110" s="21">
        <v>7009</v>
      </c>
    </row>
    <row r="111" spans="1:10">
      <c r="A111" s="63" t="s">
        <v>149</v>
      </c>
      <c r="B111" s="18" t="s">
        <v>97</v>
      </c>
      <c r="C111" s="21">
        <v>17667</v>
      </c>
      <c r="D111" s="21">
        <v>11574</v>
      </c>
      <c r="E111" s="21">
        <v>8869</v>
      </c>
      <c r="F111" s="21">
        <v>8933</v>
      </c>
      <c r="G111" s="21">
        <v>5767</v>
      </c>
      <c r="H111" s="21">
        <v>6708</v>
      </c>
      <c r="I111" s="21">
        <v>5015</v>
      </c>
      <c r="J111" s="21">
        <v>4569</v>
      </c>
    </row>
    <row r="112" spans="1:10">
      <c r="A112" s="63" t="s">
        <v>149</v>
      </c>
      <c r="B112" s="18" t="s">
        <v>98</v>
      </c>
      <c r="C112" s="21">
        <v>12776</v>
      </c>
      <c r="D112" s="21">
        <v>9431</v>
      </c>
      <c r="E112" s="21">
        <v>9666</v>
      </c>
      <c r="F112" s="21">
        <v>10794</v>
      </c>
      <c r="G112" s="21">
        <v>7718</v>
      </c>
      <c r="H112" s="21">
        <v>6690</v>
      </c>
      <c r="I112" s="21">
        <v>6542</v>
      </c>
      <c r="J112" s="21">
        <v>6227</v>
      </c>
    </row>
    <row r="113" spans="1:10" ht="15.75">
      <c r="A113" s="63"/>
      <c r="B113" s="18" t="s">
        <v>99</v>
      </c>
      <c r="C113" s="21">
        <v>30443</v>
      </c>
      <c r="D113" s="21">
        <v>21005</v>
      </c>
      <c r="E113" s="21">
        <v>18535</v>
      </c>
      <c r="F113" s="21">
        <v>19727</v>
      </c>
      <c r="G113" s="21">
        <v>13485</v>
      </c>
      <c r="H113" s="21">
        <v>13398</v>
      </c>
      <c r="I113" s="21">
        <v>11557</v>
      </c>
      <c r="J113" s="21">
        <v>10796</v>
      </c>
    </row>
    <row r="114" spans="1:10">
      <c r="A114" s="63" t="s">
        <v>149</v>
      </c>
      <c r="B114" s="18" t="s">
        <v>100</v>
      </c>
      <c r="C114" s="21">
        <v>23285</v>
      </c>
      <c r="D114" s="21">
        <v>21666</v>
      </c>
      <c r="E114" s="21">
        <v>26337</v>
      </c>
      <c r="F114" s="21">
        <v>32886</v>
      </c>
      <c r="G114" s="21">
        <v>26541</v>
      </c>
      <c r="H114" s="21">
        <v>21306</v>
      </c>
      <c r="I114" s="21">
        <v>24902</v>
      </c>
      <c r="J114" s="21">
        <v>28250</v>
      </c>
    </row>
    <row r="115" spans="1:10">
      <c r="A115" s="63" t="s">
        <v>123</v>
      </c>
      <c r="B115" s="18" t="s">
        <v>101</v>
      </c>
      <c r="C115" s="21">
        <v>53728</v>
      </c>
      <c r="D115" s="21">
        <v>42671</v>
      </c>
      <c r="E115" s="21">
        <v>44872</v>
      </c>
      <c r="F115" s="21">
        <v>52613</v>
      </c>
      <c r="G115" s="21">
        <v>40026</v>
      </c>
      <c r="H115" s="21">
        <v>34704</v>
      </c>
      <c r="I115" s="21">
        <v>36459</v>
      </c>
      <c r="J115" s="21">
        <v>39046</v>
      </c>
    </row>
    <row r="116" spans="1:10">
      <c r="A116" s="63" t="s">
        <v>150</v>
      </c>
      <c r="B116" s="18" t="s">
        <v>97</v>
      </c>
      <c r="C116" s="21">
        <v>10492</v>
      </c>
      <c r="D116" s="21">
        <v>6758</v>
      </c>
      <c r="E116" s="21">
        <v>5329</v>
      </c>
      <c r="F116" s="21">
        <v>5409</v>
      </c>
      <c r="G116" s="21">
        <v>4024</v>
      </c>
      <c r="H116" s="21">
        <v>5425</v>
      </c>
      <c r="I116" s="21">
        <v>3369</v>
      </c>
      <c r="J116" s="21">
        <v>3095</v>
      </c>
    </row>
    <row r="117" spans="1:10">
      <c r="A117" s="63" t="s">
        <v>150</v>
      </c>
      <c r="B117" s="18" t="s">
        <v>98</v>
      </c>
      <c r="C117" s="21">
        <v>9006</v>
      </c>
      <c r="D117" s="21">
        <v>6863</v>
      </c>
      <c r="E117" s="21">
        <v>6734</v>
      </c>
      <c r="F117" s="21">
        <v>7544</v>
      </c>
      <c r="G117" s="21">
        <v>5552</v>
      </c>
      <c r="H117" s="21">
        <v>5113</v>
      </c>
      <c r="I117" s="21">
        <v>4560</v>
      </c>
      <c r="J117" s="21">
        <v>4101</v>
      </c>
    </row>
    <row r="118" spans="1:10" ht="15.75">
      <c r="A118" s="63"/>
      <c r="B118" s="18" t="s">
        <v>99</v>
      </c>
      <c r="C118" s="21">
        <v>19498</v>
      </c>
      <c r="D118" s="21">
        <v>13621</v>
      </c>
      <c r="E118" s="21">
        <v>12063</v>
      </c>
      <c r="F118" s="21">
        <v>12953</v>
      </c>
      <c r="G118" s="21">
        <v>9576</v>
      </c>
      <c r="H118" s="21">
        <v>10538</v>
      </c>
      <c r="I118" s="21">
        <v>7929</v>
      </c>
      <c r="J118" s="21">
        <v>7196</v>
      </c>
    </row>
    <row r="119" spans="1:10">
      <c r="A119" s="63" t="s">
        <v>150</v>
      </c>
      <c r="B119" s="18" t="s">
        <v>100</v>
      </c>
      <c r="C119" s="21">
        <v>25735</v>
      </c>
      <c r="D119" s="21">
        <v>25192</v>
      </c>
      <c r="E119" s="21">
        <v>30113</v>
      </c>
      <c r="F119" s="21">
        <v>36855</v>
      </c>
      <c r="G119" s="21">
        <v>30205</v>
      </c>
      <c r="H119" s="21">
        <v>22584</v>
      </c>
      <c r="I119" s="21">
        <v>26056</v>
      </c>
      <c r="J119" s="21">
        <v>28032</v>
      </c>
    </row>
    <row r="120" spans="1:10">
      <c r="A120" s="63" t="s">
        <v>123</v>
      </c>
      <c r="B120" s="18" t="s">
        <v>101</v>
      </c>
      <c r="C120" s="21">
        <v>45233</v>
      </c>
      <c r="D120" s="21">
        <v>38813</v>
      </c>
      <c r="E120" s="21">
        <v>42176</v>
      </c>
      <c r="F120" s="21">
        <v>49808</v>
      </c>
      <c r="G120" s="21">
        <v>39781</v>
      </c>
      <c r="H120" s="21">
        <v>33122</v>
      </c>
      <c r="I120" s="21">
        <v>33985</v>
      </c>
      <c r="J120" s="21">
        <v>35228</v>
      </c>
    </row>
    <row r="121" spans="1:10">
      <c r="A121" s="63" t="s">
        <v>151</v>
      </c>
      <c r="B121" s="18" t="s">
        <v>97</v>
      </c>
      <c r="C121" s="21">
        <v>11959</v>
      </c>
      <c r="D121" s="21">
        <v>7184</v>
      </c>
      <c r="E121" s="21">
        <v>5435</v>
      </c>
      <c r="F121" s="21">
        <v>5396</v>
      </c>
      <c r="G121" s="21">
        <v>3714</v>
      </c>
      <c r="H121" s="21">
        <v>4915</v>
      </c>
      <c r="I121" s="21">
        <v>3431</v>
      </c>
      <c r="J121" s="21">
        <v>3006</v>
      </c>
    </row>
    <row r="122" spans="1:10">
      <c r="A122" s="63" t="s">
        <v>151</v>
      </c>
      <c r="B122" s="18" t="s">
        <v>98</v>
      </c>
      <c r="C122" s="21">
        <v>10274</v>
      </c>
      <c r="D122" s="21">
        <v>6909</v>
      </c>
      <c r="E122" s="21">
        <v>6831</v>
      </c>
      <c r="F122" s="21">
        <v>7253</v>
      </c>
      <c r="G122" s="21">
        <v>5347</v>
      </c>
      <c r="H122" s="21">
        <v>4672</v>
      </c>
      <c r="I122" s="21">
        <v>4721</v>
      </c>
      <c r="J122" s="21">
        <v>4439</v>
      </c>
    </row>
    <row r="123" spans="1:10" ht="15.75">
      <c r="A123" s="63"/>
      <c r="B123" s="18" t="s">
        <v>99</v>
      </c>
      <c r="C123" s="21">
        <v>22233</v>
      </c>
      <c r="D123" s="21">
        <v>14093</v>
      </c>
      <c r="E123" s="21">
        <v>12266</v>
      </c>
      <c r="F123" s="21">
        <v>12649</v>
      </c>
      <c r="G123" s="21">
        <v>9061</v>
      </c>
      <c r="H123" s="21">
        <v>9587</v>
      </c>
      <c r="I123" s="21">
        <v>8152</v>
      </c>
      <c r="J123" s="21">
        <v>7445</v>
      </c>
    </row>
    <row r="124" spans="1:10">
      <c r="A124" s="63" t="s">
        <v>151</v>
      </c>
      <c r="B124" s="18" t="s">
        <v>100</v>
      </c>
      <c r="C124" s="21">
        <v>25901</v>
      </c>
      <c r="D124" s="21">
        <v>23864</v>
      </c>
      <c r="E124" s="21">
        <v>28450</v>
      </c>
      <c r="F124" s="21">
        <v>35785</v>
      </c>
      <c r="G124" s="21">
        <v>30369</v>
      </c>
      <c r="H124" s="21">
        <v>24987</v>
      </c>
      <c r="I124" s="21">
        <v>31124</v>
      </c>
      <c r="J124" s="21">
        <v>36039</v>
      </c>
    </row>
    <row r="125" spans="1:10">
      <c r="A125" s="63" t="s">
        <v>123</v>
      </c>
      <c r="B125" s="18" t="s">
        <v>101</v>
      </c>
      <c r="C125" s="21">
        <v>48134</v>
      </c>
      <c r="D125" s="21">
        <v>37957</v>
      </c>
      <c r="E125" s="21">
        <v>40716</v>
      </c>
      <c r="F125" s="21">
        <v>48434</v>
      </c>
      <c r="G125" s="21">
        <v>39430</v>
      </c>
      <c r="H125" s="21">
        <v>34574</v>
      </c>
      <c r="I125" s="21">
        <v>39276</v>
      </c>
      <c r="J125" s="21">
        <v>43484</v>
      </c>
    </row>
    <row r="126" spans="1:10">
      <c r="A126" s="63" t="s">
        <v>152</v>
      </c>
      <c r="B126" s="18" t="s">
        <v>97</v>
      </c>
      <c r="C126" s="21">
        <v>9904</v>
      </c>
      <c r="D126" s="21">
        <v>5835</v>
      </c>
      <c r="E126" s="21">
        <v>4766</v>
      </c>
      <c r="F126" s="21">
        <v>5226</v>
      </c>
      <c r="G126" s="21">
        <v>3642</v>
      </c>
      <c r="H126" s="21">
        <v>5588</v>
      </c>
      <c r="I126" s="21">
        <v>3708</v>
      </c>
      <c r="J126" s="21">
        <v>3237</v>
      </c>
    </row>
    <row r="127" spans="1:10">
      <c r="A127" s="63" t="s">
        <v>152</v>
      </c>
      <c r="B127" s="18" t="s">
        <v>98</v>
      </c>
      <c r="C127" s="21">
        <v>8916</v>
      </c>
      <c r="D127" s="21">
        <v>6379</v>
      </c>
      <c r="E127" s="21">
        <v>6210</v>
      </c>
      <c r="F127" s="21">
        <v>7178</v>
      </c>
      <c r="G127" s="21">
        <v>5250</v>
      </c>
      <c r="H127" s="21">
        <v>4889</v>
      </c>
      <c r="I127" s="21">
        <v>4451</v>
      </c>
      <c r="J127" s="21">
        <v>4033</v>
      </c>
    </row>
    <row r="128" spans="1:10" ht="15.75">
      <c r="A128" s="63"/>
      <c r="B128" s="18" t="s">
        <v>99</v>
      </c>
      <c r="C128" s="21">
        <v>18820</v>
      </c>
      <c r="D128" s="21">
        <v>12214</v>
      </c>
      <c r="E128" s="21">
        <v>10976</v>
      </c>
      <c r="F128" s="21">
        <v>12404</v>
      </c>
      <c r="G128" s="21">
        <v>8892</v>
      </c>
      <c r="H128" s="21">
        <v>10477</v>
      </c>
      <c r="I128" s="21">
        <v>8159</v>
      </c>
      <c r="J128" s="21">
        <v>7270</v>
      </c>
    </row>
    <row r="129" spans="1:10">
      <c r="A129" s="63" t="s">
        <v>152</v>
      </c>
      <c r="B129" s="18" t="s">
        <v>100</v>
      </c>
      <c r="C129" s="21">
        <v>26524</v>
      </c>
      <c r="D129" s="21">
        <v>25398</v>
      </c>
      <c r="E129" s="21">
        <v>31298</v>
      </c>
      <c r="F129" s="21">
        <v>40155</v>
      </c>
      <c r="G129" s="21">
        <v>33860</v>
      </c>
      <c r="H129" s="21">
        <v>25885</v>
      </c>
      <c r="I129" s="21">
        <v>30396</v>
      </c>
      <c r="J129" s="21">
        <v>34400</v>
      </c>
    </row>
    <row r="130" spans="1:10">
      <c r="A130" s="63" t="s">
        <v>123</v>
      </c>
      <c r="B130" s="18" t="s">
        <v>101</v>
      </c>
      <c r="C130" s="21">
        <v>45344</v>
      </c>
      <c r="D130" s="21">
        <v>37612</v>
      </c>
      <c r="E130" s="21">
        <v>42274</v>
      </c>
      <c r="F130" s="21">
        <v>52559</v>
      </c>
      <c r="G130" s="21">
        <v>42752</v>
      </c>
      <c r="H130" s="21">
        <v>36362</v>
      </c>
      <c r="I130" s="21">
        <v>38555</v>
      </c>
      <c r="J130" s="21">
        <v>41670</v>
      </c>
    </row>
    <row r="131" spans="1:10">
      <c r="A131" s="63" t="s">
        <v>153</v>
      </c>
      <c r="B131" s="18" t="s">
        <v>97</v>
      </c>
      <c r="C131" s="21">
        <v>7849</v>
      </c>
      <c r="D131" s="21">
        <v>4687</v>
      </c>
      <c r="E131" s="21">
        <v>3893</v>
      </c>
      <c r="F131" s="21">
        <v>4787</v>
      </c>
      <c r="G131" s="21">
        <v>3376</v>
      </c>
      <c r="H131" s="21">
        <v>4410</v>
      </c>
      <c r="I131" s="21">
        <v>3215</v>
      </c>
      <c r="J131" s="21">
        <v>2765</v>
      </c>
    </row>
    <row r="132" spans="1:10">
      <c r="A132" s="63" t="s">
        <v>153</v>
      </c>
      <c r="B132" s="18" t="s">
        <v>98</v>
      </c>
      <c r="C132" s="21">
        <v>10065</v>
      </c>
      <c r="D132" s="21">
        <v>6194</v>
      </c>
      <c r="E132" s="21">
        <v>6098</v>
      </c>
      <c r="F132" s="21">
        <v>7793</v>
      </c>
      <c r="G132" s="21">
        <v>6555</v>
      </c>
      <c r="H132" s="21">
        <v>5240</v>
      </c>
      <c r="I132" s="21">
        <v>5403</v>
      </c>
      <c r="J132" s="21">
        <v>5309</v>
      </c>
    </row>
    <row r="133" spans="1:10" ht="15.75">
      <c r="A133" s="63"/>
      <c r="B133" s="18" t="s">
        <v>99</v>
      </c>
      <c r="C133" s="21">
        <v>17914</v>
      </c>
      <c r="D133" s="21">
        <v>10881</v>
      </c>
      <c r="E133" s="21">
        <v>9991</v>
      </c>
      <c r="F133" s="21">
        <v>12580</v>
      </c>
      <c r="G133" s="21">
        <v>9931</v>
      </c>
      <c r="H133" s="21">
        <v>9650</v>
      </c>
      <c r="I133" s="21">
        <v>8618</v>
      </c>
      <c r="J133" s="21">
        <v>8074</v>
      </c>
    </row>
    <row r="134" spans="1:10">
      <c r="A134" s="63" t="s">
        <v>153</v>
      </c>
      <c r="B134" s="18" t="s">
        <v>100</v>
      </c>
      <c r="C134" s="21">
        <v>23557</v>
      </c>
      <c r="D134" s="21">
        <v>20521</v>
      </c>
      <c r="E134" s="21">
        <v>26380</v>
      </c>
      <c r="F134" s="21">
        <v>36877</v>
      </c>
      <c r="G134" s="21">
        <v>34034</v>
      </c>
      <c r="H134" s="21">
        <v>29965</v>
      </c>
      <c r="I134" s="21">
        <v>37957</v>
      </c>
      <c r="J134" s="21">
        <v>43749</v>
      </c>
    </row>
    <row r="135" spans="1:10">
      <c r="A135" s="63" t="s">
        <v>123</v>
      </c>
      <c r="B135" s="18" t="s">
        <v>101</v>
      </c>
      <c r="C135" s="21">
        <v>41471</v>
      </c>
      <c r="D135" s="21">
        <v>31402</v>
      </c>
      <c r="E135" s="21">
        <v>36371</v>
      </c>
      <c r="F135" s="21">
        <v>49457</v>
      </c>
      <c r="G135" s="21">
        <v>43965</v>
      </c>
      <c r="H135" s="21">
        <v>39615</v>
      </c>
      <c r="I135" s="21">
        <v>46575</v>
      </c>
      <c r="J135" s="21">
        <v>51823</v>
      </c>
    </row>
    <row r="137" spans="1:10" ht="15.75">
      <c r="A137" s="131" t="s">
        <v>105</v>
      </c>
      <c r="B137" s="131"/>
      <c r="C137" s="131"/>
      <c r="D137" s="131"/>
      <c r="E137" s="131"/>
      <c r="F137" s="131"/>
      <c r="G137" s="131"/>
      <c r="H137" s="131"/>
      <c r="I137" s="131"/>
      <c r="J137" s="131"/>
    </row>
    <row r="138" spans="1:10">
      <c r="A138" s="132" t="s">
        <v>106</v>
      </c>
      <c r="B138" s="132"/>
      <c r="C138" s="132"/>
      <c r="D138" s="132"/>
      <c r="E138" s="132"/>
      <c r="F138" s="132"/>
      <c r="G138" s="132"/>
      <c r="H138" s="132"/>
      <c r="I138" s="132"/>
      <c r="J138" s="132"/>
    </row>
    <row r="139" spans="1:10" ht="64.5" customHeight="1">
      <c r="A139" s="92" t="s">
        <v>110</v>
      </c>
      <c r="B139" s="132"/>
      <c r="C139" s="132"/>
      <c r="D139" s="132"/>
      <c r="E139" s="132"/>
      <c r="F139" s="132"/>
      <c r="G139" s="132"/>
      <c r="H139" s="132"/>
      <c r="I139" s="132"/>
      <c r="J139" s="132"/>
    </row>
    <row r="140" spans="1:10">
      <c r="A140" s="132" t="s">
        <v>108</v>
      </c>
      <c r="B140" s="132"/>
      <c r="C140" s="132"/>
      <c r="D140" s="132"/>
      <c r="E140" s="132"/>
      <c r="F140" s="132"/>
      <c r="G140" s="132"/>
      <c r="H140" s="132"/>
      <c r="I140" s="132"/>
      <c r="J140" s="132"/>
    </row>
    <row r="141" spans="1:10">
      <c r="A141" s="132" t="s">
        <v>87</v>
      </c>
      <c r="B141" s="132"/>
      <c r="C141" s="132"/>
      <c r="D141" s="132"/>
      <c r="E141" s="132"/>
      <c r="F141" s="132"/>
      <c r="G141" s="132"/>
      <c r="H141" s="132"/>
      <c r="I141" s="132"/>
      <c r="J141" s="132"/>
    </row>
    <row r="142" spans="1:10">
      <c r="A142" s="132" t="s">
        <v>109</v>
      </c>
      <c r="B142" s="132"/>
      <c r="C142" s="132"/>
      <c r="D142" s="132"/>
      <c r="E142" s="132"/>
      <c r="F142" s="132"/>
      <c r="G142" s="132"/>
      <c r="H142" s="132"/>
      <c r="I142" s="132"/>
      <c r="J142" s="132"/>
    </row>
  </sheetData>
  <mergeCells count="40">
    <mergeCell ref="A38:J38"/>
    <mergeCell ref="A40:A44"/>
    <mergeCell ref="A2:I2"/>
    <mergeCell ref="A3:I3"/>
    <mergeCell ref="A7:A11"/>
    <mergeCell ref="A12:A16"/>
    <mergeCell ref="A17:A21"/>
    <mergeCell ref="A6:B6"/>
    <mergeCell ref="A116:A120"/>
    <mergeCell ref="A105:B105"/>
    <mergeCell ref="A22:A26"/>
    <mergeCell ref="A73:A77"/>
    <mergeCell ref="A78:A82"/>
    <mergeCell ref="A83:A87"/>
    <mergeCell ref="A88:A92"/>
    <mergeCell ref="A39:B39"/>
    <mergeCell ref="A72:B72"/>
    <mergeCell ref="A50:A54"/>
    <mergeCell ref="A55:A59"/>
    <mergeCell ref="A60:A64"/>
    <mergeCell ref="A65:A69"/>
    <mergeCell ref="A71:J71"/>
    <mergeCell ref="A27:A31"/>
    <mergeCell ref="A32:A36"/>
    <mergeCell ref="A45:A49"/>
    <mergeCell ref="A5:J5"/>
    <mergeCell ref="A142:J142"/>
    <mergeCell ref="A137:J137"/>
    <mergeCell ref="A138:J138"/>
    <mergeCell ref="A139:J139"/>
    <mergeCell ref="A140:J140"/>
    <mergeCell ref="A141:J141"/>
    <mergeCell ref="A93:A97"/>
    <mergeCell ref="A121:A125"/>
    <mergeCell ref="A126:A130"/>
    <mergeCell ref="A131:A135"/>
    <mergeCell ref="A98:A102"/>
    <mergeCell ref="A104:J104"/>
    <mergeCell ref="A106:A110"/>
    <mergeCell ref="A111:A115"/>
  </mergeCells>
  <hyperlinks>
    <hyperlink ref="A1" location="Índice!A1" display="Índice" xr:uid="{00000000-0004-0000-08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DBAC-D51D-4DE6-9DFB-09C4AABAC86B}">
  <dimension ref="A1:L82"/>
  <sheetViews>
    <sheetView workbookViewId="0">
      <selection activeCell="B1" sqref="B1"/>
    </sheetView>
  </sheetViews>
  <sheetFormatPr defaultColWidth="9.140625" defaultRowHeight="15"/>
  <cols>
    <col min="1" max="1" width="16" customWidth="1"/>
    <col min="2" max="2" width="17.7109375" bestFit="1" customWidth="1"/>
    <col min="3" max="10" width="11.140625" customWidth="1"/>
  </cols>
  <sheetData>
    <row r="1" spans="1:12">
      <c r="A1" s="1" t="s">
        <v>83</v>
      </c>
      <c r="B1" s="3"/>
      <c r="C1" s="3"/>
      <c r="D1" s="3"/>
      <c r="E1" s="3"/>
      <c r="F1" s="3"/>
      <c r="G1" s="3"/>
      <c r="H1" s="3"/>
      <c r="I1" s="3"/>
      <c r="J1" s="3"/>
    </row>
    <row r="2" spans="1:12">
      <c r="A2" s="130" t="s">
        <v>154</v>
      </c>
      <c r="B2" s="130"/>
      <c r="C2" s="130"/>
      <c r="D2" s="130"/>
      <c r="E2" s="130"/>
      <c r="F2" s="130"/>
      <c r="G2" s="130"/>
      <c r="H2" s="130"/>
      <c r="I2" s="130"/>
      <c r="J2" s="2"/>
    </row>
    <row r="3" spans="1:12">
      <c r="A3" s="132" t="s">
        <v>111</v>
      </c>
      <c r="B3" s="132"/>
      <c r="C3" s="132"/>
      <c r="D3" s="132"/>
      <c r="E3" s="132"/>
      <c r="F3" s="132"/>
      <c r="G3" s="132"/>
      <c r="H3" s="132"/>
      <c r="I3" s="132"/>
      <c r="J3" s="3"/>
    </row>
    <row r="5" spans="1:12">
      <c r="A5" s="80" t="s">
        <v>91</v>
      </c>
      <c r="B5" s="80" t="s">
        <v>91</v>
      </c>
      <c r="C5" s="80" t="s">
        <v>91</v>
      </c>
      <c r="D5" s="80" t="s">
        <v>91</v>
      </c>
      <c r="E5" s="80" t="s">
        <v>91</v>
      </c>
      <c r="F5" s="80" t="s">
        <v>91</v>
      </c>
      <c r="G5" s="80" t="s">
        <v>91</v>
      </c>
      <c r="H5" s="80" t="s">
        <v>91</v>
      </c>
      <c r="I5" s="80" t="s">
        <v>91</v>
      </c>
      <c r="J5" s="80" t="s">
        <v>91</v>
      </c>
    </row>
    <row r="6" spans="1:12">
      <c r="A6" s="133" t="s">
        <v>92</v>
      </c>
      <c r="B6" s="133"/>
      <c r="C6" s="17" t="s">
        <v>112</v>
      </c>
      <c r="D6" s="17" t="s">
        <v>113</v>
      </c>
      <c r="E6" s="17" t="s">
        <v>114</v>
      </c>
      <c r="F6" s="17" t="s">
        <v>115</v>
      </c>
      <c r="G6" s="17" t="s">
        <v>116</v>
      </c>
      <c r="H6" s="17" t="s">
        <v>117</v>
      </c>
      <c r="I6" s="17" t="s">
        <v>118</v>
      </c>
      <c r="J6" s="17" t="s">
        <v>119</v>
      </c>
    </row>
    <row r="7" spans="1:12">
      <c r="A7" s="63" t="s">
        <v>155</v>
      </c>
      <c r="B7" s="18" t="s">
        <v>97</v>
      </c>
      <c r="C7" s="19">
        <v>18.855424225330353</v>
      </c>
      <c r="D7" s="19">
        <v>17.201915383338928</v>
      </c>
      <c r="E7" s="19">
        <v>11.251597851514816</v>
      </c>
      <c r="F7" s="19">
        <v>9.8478235304355621</v>
      </c>
      <c r="G7" s="19">
        <v>8.6593694984912872</v>
      </c>
      <c r="H7" s="19">
        <v>14.048165082931519</v>
      </c>
      <c r="I7" s="19">
        <v>8.1589028239250183</v>
      </c>
      <c r="J7" s="19">
        <v>6.5063916146755219</v>
      </c>
    </row>
    <row r="8" spans="1:12">
      <c r="A8" s="63" t="s">
        <v>155</v>
      </c>
      <c r="B8" s="18" t="s">
        <v>98</v>
      </c>
      <c r="C8" s="19">
        <v>17.767399549484253</v>
      </c>
      <c r="D8" s="19">
        <v>17.179478704929352</v>
      </c>
      <c r="E8" s="19">
        <v>15.304692089557648</v>
      </c>
      <c r="F8" s="19">
        <v>13.746219873428345</v>
      </c>
      <c r="G8" s="19">
        <v>12.93068528175354</v>
      </c>
      <c r="H8" s="19">
        <v>13.541586697101593</v>
      </c>
      <c r="I8" s="19">
        <v>11.605056375265121</v>
      </c>
      <c r="J8" s="19">
        <v>9.9958263337612152</v>
      </c>
    </row>
    <row r="9" spans="1:12" ht="15.75">
      <c r="A9" s="63"/>
      <c r="B9" s="18" t="s">
        <v>99</v>
      </c>
      <c r="C9" s="19">
        <v>36.622822284698486</v>
      </c>
      <c r="D9" s="19">
        <v>34.381395578384399</v>
      </c>
      <c r="E9" s="19">
        <v>26.556289196014404</v>
      </c>
      <c r="F9" s="19">
        <v>23.594044148921967</v>
      </c>
      <c r="G9" s="19">
        <v>21.590054035186768</v>
      </c>
      <c r="H9" s="19">
        <v>27.589753270149231</v>
      </c>
      <c r="I9" s="19">
        <v>19.763959944248199</v>
      </c>
      <c r="J9" s="19">
        <v>16.502217948436737</v>
      </c>
      <c r="K9" s="28"/>
    </row>
    <row r="10" spans="1:12">
      <c r="A10" s="63" t="s">
        <v>155</v>
      </c>
      <c r="B10" s="18" t="s">
        <v>100</v>
      </c>
      <c r="C10" s="19">
        <v>63.377177715301514</v>
      </c>
      <c r="D10" s="19">
        <v>65.618604421615601</v>
      </c>
      <c r="E10" s="19">
        <v>73.443710803985596</v>
      </c>
      <c r="F10" s="19">
        <v>76.405954360961914</v>
      </c>
      <c r="G10" s="19">
        <v>78.409945964813232</v>
      </c>
      <c r="H10" s="19">
        <v>72.410249710083008</v>
      </c>
      <c r="I10" s="19">
        <v>80.23604154586792</v>
      </c>
      <c r="J10" s="19">
        <v>83.497780561447144</v>
      </c>
    </row>
    <row r="11" spans="1:12">
      <c r="A11" s="63" t="s">
        <v>123</v>
      </c>
      <c r="B11" s="18" t="s">
        <v>101</v>
      </c>
      <c r="C11" s="19">
        <v>100</v>
      </c>
      <c r="D11" s="19">
        <v>100</v>
      </c>
      <c r="E11" s="19">
        <v>100</v>
      </c>
      <c r="F11" s="19">
        <v>100</v>
      </c>
      <c r="G11" s="19">
        <v>100</v>
      </c>
      <c r="H11" s="19">
        <v>100</v>
      </c>
      <c r="I11" s="19">
        <v>100</v>
      </c>
      <c r="J11" s="19">
        <v>100</v>
      </c>
    </row>
    <row r="12" spans="1:12">
      <c r="A12" s="63" t="s">
        <v>156</v>
      </c>
      <c r="B12" s="18" t="s">
        <v>97</v>
      </c>
      <c r="C12" s="19">
        <v>30.040016770362854</v>
      </c>
      <c r="D12" s="19">
        <v>27.015116810798645</v>
      </c>
      <c r="E12" s="19">
        <v>18.225747346878052</v>
      </c>
      <c r="F12" s="19">
        <v>15.102566778659821</v>
      </c>
      <c r="G12" s="19">
        <v>14.049758017063141</v>
      </c>
      <c r="H12" s="19">
        <v>16.456830501556396</v>
      </c>
      <c r="I12" s="19">
        <v>11.273358017206192</v>
      </c>
      <c r="J12" s="19">
        <v>9.9233269691467285</v>
      </c>
    </row>
    <row r="13" spans="1:12">
      <c r="A13" s="63" t="s">
        <v>156</v>
      </c>
      <c r="B13" s="18" t="s">
        <v>98</v>
      </c>
      <c r="C13" s="19">
        <v>21.91888689994812</v>
      </c>
      <c r="D13" s="19">
        <v>20.112848281860352</v>
      </c>
      <c r="E13" s="19">
        <v>20.094965398311615</v>
      </c>
      <c r="F13" s="19">
        <v>18.633648753166199</v>
      </c>
      <c r="G13" s="19">
        <v>17.284157872200012</v>
      </c>
      <c r="H13" s="19">
        <v>17.834724485874176</v>
      </c>
      <c r="I13" s="19">
        <v>15.642513334751129</v>
      </c>
      <c r="J13" s="19">
        <v>14.06954824924469</v>
      </c>
    </row>
    <row r="14" spans="1:12" ht="15.75">
      <c r="A14" s="63"/>
      <c r="B14" s="18" t="s">
        <v>99</v>
      </c>
      <c r="C14" s="19">
        <v>51.958906650543213</v>
      </c>
      <c r="D14" s="19">
        <v>47.127965092658997</v>
      </c>
      <c r="E14" s="19">
        <v>38.320714235305786</v>
      </c>
      <c r="F14" s="19">
        <v>33.7362140417099</v>
      </c>
      <c r="G14" s="19">
        <v>31.333914399147034</v>
      </c>
      <c r="H14" s="19">
        <v>34.291553497314453</v>
      </c>
      <c r="I14" s="19">
        <v>26.915872097015381</v>
      </c>
      <c r="J14" s="19">
        <v>23.992875218391418</v>
      </c>
      <c r="K14" s="28"/>
      <c r="L14" s="28"/>
    </row>
    <row r="15" spans="1:12">
      <c r="A15" s="63" t="s">
        <v>156</v>
      </c>
      <c r="B15" s="18" t="s">
        <v>100</v>
      </c>
      <c r="C15" s="19">
        <v>48.041096329689026</v>
      </c>
      <c r="D15" s="19">
        <v>52.872031927108765</v>
      </c>
      <c r="E15" s="19">
        <v>61.679285764694214</v>
      </c>
      <c r="F15" s="19">
        <v>66.263782978057861</v>
      </c>
      <c r="G15" s="19">
        <v>68.666082620620728</v>
      </c>
      <c r="H15" s="19">
        <v>65.708446502685547</v>
      </c>
      <c r="I15" s="19">
        <v>73.084127902984619</v>
      </c>
      <c r="J15" s="19">
        <v>76.00712776184082</v>
      </c>
      <c r="L15" s="28"/>
    </row>
    <row r="16" spans="1:12">
      <c r="A16" s="63" t="s">
        <v>123</v>
      </c>
      <c r="B16" s="18" t="s">
        <v>101</v>
      </c>
      <c r="C16" s="19">
        <v>100</v>
      </c>
      <c r="D16" s="19">
        <v>100</v>
      </c>
      <c r="E16" s="19">
        <v>100</v>
      </c>
      <c r="F16" s="19">
        <v>100</v>
      </c>
      <c r="G16" s="19">
        <v>100</v>
      </c>
      <c r="H16" s="19">
        <v>100</v>
      </c>
      <c r="I16" s="19">
        <v>100</v>
      </c>
      <c r="J16" s="19">
        <v>100</v>
      </c>
    </row>
    <row r="17" spans="1:12">
      <c r="A17" s="63" t="s">
        <v>157</v>
      </c>
      <c r="B17" s="18" t="s">
        <v>97</v>
      </c>
      <c r="C17" s="19" t="s">
        <v>135</v>
      </c>
      <c r="D17" s="19" t="s">
        <v>135</v>
      </c>
      <c r="E17" s="19">
        <v>11.639218777418137</v>
      </c>
      <c r="F17" s="19">
        <v>7.8214056789875031</v>
      </c>
      <c r="G17" s="19">
        <v>8.1936582922935486</v>
      </c>
      <c r="H17" s="19" t="s">
        <v>135</v>
      </c>
      <c r="I17" s="19" t="s">
        <v>135</v>
      </c>
      <c r="J17" s="19" t="s">
        <v>135</v>
      </c>
    </row>
    <row r="18" spans="1:12">
      <c r="A18" s="63" t="s">
        <v>157</v>
      </c>
      <c r="B18" s="18" t="s">
        <v>98</v>
      </c>
      <c r="C18" s="19" t="s">
        <v>135</v>
      </c>
      <c r="D18" s="19" t="s">
        <v>135</v>
      </c>
      <c r="E18" s="19">
        <v>14.775019884109497</v>
      </c>
      <c r="F18" s="19">
        <v>5.2564915269613266</v>
      </c>
      <c r="G18" s="19">
        <v>14.535363018512726</v>
      </c>
      <c r="H18" s="19" t="s">
        <v>135</v>
      </c>
      <c r="I18" s="19" t="s">
        <v>135</v>
      </c>
      <c r="J18" s="19" t="s">
        <v>135</v>
      </c>
      <c r="L18" s="28"/>
    </row>
    <row r="19" spans="1:12" ht="15.75">
      <c r="A19" s="63"/>
      <c r="B19" s="18" t="s">
        <v>99</v>
      </c>
      <c r="C19" s="19" t="s">
        <v>135</v>
      </c>
      <c r="D19" s="19" t="s">
        <v>135</v>
      </c>
      <c r="E19" s="19">
        <v>26.414239406585693</v>
      </c>
      <c r="F19" s="19">
        <v>13.0778968334198</v>
      </c>
      <c r="G19" s="19">
        <v>22.729021310806274</v>
      </c>
      <c r="H19" s="19" t="s">
        <v>135</v>
      </c>
      <c r="I19" s="19" t="s">
        <v>135</v>
      </c>
      <c r="J19" s="19" t="s">
        <v>135</v>
      </c>
    </row>
    <row r="20" spans="1:12">
      <c r="A20" s="63" t="s">
        <v>157</v>
      </c>
      <c r="B20" s="18" t="s">
        <v>100</v>
      </c>
      <c r="C20" s="19" t="s">
        <v>135</v>
      </c>
      <c r="D20" s="19" t="s">
        <v>135</v>
      </c>
      <c r="E20" s="19">
        <v>73.585760593414307</v>
      </c>
      <c r="F20" s="19">
        <v>86.9221031665802</v>
      </c>
      <c r="G20" s="19">
        <v>77.270978689193726</v>
      </c>
      <c r="H20" s="19" t="s">
        <v>135</v>
      </c>
      <c r="I20" s="19" t="s">
        <v>135</v>
      </c>
      <c r="J20" s="19" t="s">
        <v>135</v>
      </c>
    </row>
    <row r="21" spans="1:12">
      <c r="A21" s="63" t="s">
        <v>123</v>
      </c>
      <c r="B21" s="18" t="s">
        <v>101</v>
      </c>
      <c r="C21" s="19" t="s">
        <v>135</v>
      </c>
      <c r="D21" s="19" t="s">
        <v>135</v>
      </c>
      <c r="E21" s="19">
        <v>100</v>
      </c>
      <c r="F21" s="19">
        <v>100</v>
      </c>
      <c r="G21" s="19">
        <v>100</v>
      </c>
      <c r="H21" s="19" t="s">
        <v>135</v>
      </c>
      <c r="I21" s="19" t="s">
        <v>135</v>
      </c>
      <c r="J21" s="19" t="s">
        <v>135</v>
      </c>
    </row>
    <row r="23" spans="1:12">
      <c r="A23" s="80" t="s">
        <v>103</v>
      </c>
      <c r="B23" s="80" t="s">
        <v>103</v>
      </c>
      <c r="C23" s="80" t="s">
        <v>103</v>
      </c>
      <c r="D23" s="80" t="s">
        <v>103</v>
      </c>
      <c r="E23" s="80" t="s">
        <v>103</v>
      </c>
      <c r="F23" s="80" t="s">
        <v>103</v>
      </c>
      <c r="G23" s="80" t="s">
        <v>103</v>
      </c>
      <c r="H23" s="80" t="s">
        <v>103</v>
      </c>
      <c r="I23" s="80" t="s">
        <v>103</v>
      </c>
      <c r="J23" s="80" t="s">
        <v>103</v>
      </c>
    </row>
    <row r="24" spans="1:12">
      <c r="A24" s="133" t="s">
        <v>92</v>
      </c>
      <c r="B24" s="133"/>
      <c r="C24" s="17" t="s">
        <v>112</v>
      </c>
      <c r="D24" s="17" t="s">
        <v>113</v>
      </c>
      <c r="E24" s="17" t="s">
        <v>114</v>
      </c>
      <c r="F24" s="17" t="s">
        <v>115</v>
      </c>
      <c r="G24" s="17" t="s">
        <v>116</v>
      </c>
      <c r="H24" s="17" t="s">
        <v>117</v>
      </c>
      <c r="I24" s="17" t="s">
        <v>118</v>
      </c>
      <c r="J24" s="17" t="s">
        <v>119</v>
      </c>
    </row>
    <row r="25" spans="1:12">
      <c r="A25" s="63" t="s">
        <v>155</v>
      </c>
      <c r="B25" s="18" t="s">
        <v>97</v>
      </c>
      <c r="C25" s="21">
        <v>2968724</v>
      </c>
      <c r="D25" s="21">
        <v>2732587</v>
      </c>
      <c r="E25" s="21">
        <v>1799464</v>
      </c>
      <c r="F25" s="21">
        <v>1615326</v>
      </c>
      <c r="G25" s="21">
        <v>1451265</v>
      </c>
      <c r="H25" s="21">
        <v>2454986</v>
      </c>
      <c r="I25" s="21">
        <v>1455719</v>
      </c>
      <c r="J25" s="21">
        <v>1171581</v>
      </c>
    </row>
    <row r="26" spans="1:12">
      <c r="A26" s="63" t="s">
        <v>155</v>
      </c>
      <c r="B26" s="18" t="s">
        <v>98</v>
      </c>
      <c r="C26" s="21">
        <v>2797418</v>
      </c>
      <c r="D26" s="21">
        <v>2729023</v>
      </c>
      <c r="E26" s="21">
        <v>2447674</v>
      </c>
      <c r="F26" s="21">
        <v>2254775</v>
      </c>
      <c r="G26" s="21">
        <v>2167115</v>
      </c>
      <c r="H26" s="21">
        <v>2366459</v>
      </c>
      <c r="I26" s="21">
        <v>2070585</v>
      </c>
      <c r="J26" s="21">
        <v>1799910</v>
      </c>
    </row>
    <row r="27" spans="1:12" ht="15.75">
      <c r="A27" s="63"/>
      <c r="B27" s="18" t="s">
        <v>99</v>
      </c>
      <c r="C27" s="21">
        <v>5766142</v>
      </c>
      <c r="D27" s="21">
        <v>5461610</v>
      </c>
      <c r="E27" s="21">
        <v>4247138</v>
      </c>
      <c r="F27" s="21">
        <v>3870101</v>
      </c>
      <c r="G27" s="21">
        <v>3618380</v>
      </c>
      <c r="H27" s="21">
        <v>4821445</v>
      </c>
      <c r="I27" s="21">
        <v>3526304</v>
      </c>
      <c r="J27" s="21">
        <v>2971491</v>
      </c>
    </row>
    <row r="28" spans="1:12">
      <c r="A28" s="63" t="s">
        <v>155</v>
      </c>
      <c r="B28" s="18" t="s">
        <v>100</v>
      </c>
      <c r="C28" s="21">
        <v>9978526</v>
      </c>
      <c r="D28" s="21">
        <v>10423755</v>
      </c>
      <c r="E28" s="21">
        <v>11745826</v>
      </c>
      <c r="F28" s="21">
        <v>12532772</v>
      </c>
      <c r="G28" s="21">
        <v>13141096</v>
      </c>
      <c r="H28" s="21">
        <v>12654047</v>
      </c>
      <c r="I28" s="21">
        <v>14315789</v>
      </c>
      <c r="J28" s="21">
        <v>15035125</v>
      </c>
    </row>
    <row r="29" spans="1:12">
      <c r="A29" s="63" t="s">
        <v>123</v>
      </c>
      <c r="B29" s="18" t="s">
        <v>101</v>
      </c>
      <c r="C29" s="21">
        <v>15744668</v>
      </c>
      <c r="D29" s="21">
        <v>15885365</v>
      </c>
      <c r="E29" s="21">
        <v>15992964</v>
      </c>
      <c r="F29" s="21">
        <v>16402873</v>
      </c>
      <c r="G29" s="21">
        <v>16759476</v>
      </c>
      <c r="H29" s="21">
        <v>17475492</v>
      </c>
      <c r="I29" s="21">
        <v>17842093</v>
      </c>
      <c r="J29" s="21">
        <v>18006616</v>
      </c>
    </row>
    <row r="30" spans="1:12">
      <c r="A30" s="63" t="s">
        <v>156</v>
      </c>
      <c r="B30" s="18" t="s">
        <v>97</v>
      </c>
      <c r="C30" s="21">
        <v>356043</v>
      </c>
      <c r="D30" s="21">
        <v>384608</v>
      </c>
      <c r="E30" s="21">
        <v>293138</v>
      </c>
      <c r="F30" s="21">
        <v>244886</v>
      </c>
      <c r="G30" s="21">
        <v>246809</v>
      </c>
      <c r="H30" s="21">
        <v>338478</v>
      </c>
      <c r="I30" s="21">
        <v>228011</v>
      </c>
      <c r="J30" s="21">
        <v>209640</v>
      </c>
    </row>
    <row r="31" spans="1:12">
      <c r="A31" s="63" t="s">
        <v>156</v>
      </c>
      <c r="B31" s="18" t="s">
        <v>98</v>
      </c>
      <c r="C31" s="21">
        <v>259789</v>
      </c>
      <c r="D31" s="21">
        <v>286342</v>
      </c>
      <c r="E31" s="21">
        <v>323202</v>
      </c>
      <c r="F31" s="21">
        <v>302142</v>
      </c>
      <c r="G31" s="21">
        <v>303627</v>
      </c>
      <c r="H31" s="21">
        <v>366818</v>
      </c>
      <c r="I31" s="21">
        <v>316380</v>
      </c>
      <c r="J31" s="21">
        <v>297233</v>
      </c>
    </row>
    <row r="32" spans="1:12" ht="15.75">
      <c r="A32" s="63"/>
      <c r="B32" s="18" t="s">
        <v>99</v>
      </c>
      <c r="C32" s="21">
        <v>615832</v>
      </c>
      <c r="D32" s="21">
        <v>670950</v>
      </c>
      <c r="E32" s="21">
        <v>616340</v>
      </c>
      <c r="F32" s="21">
        <v>547028</v>
      </c>
      <c r="G32" s="21">
        <v>550436</v>
      </c>
      <c r="H32" s="21">
        <v>705296</v>
      </c>
      <c r="I32" s="21">
        <v>544391</v>
      </c>
      <c r="J32" s="21">
        <v>506873</v>
      </c>
    </row>
    <row r="33" spans="1:10">
      <c r="A33" s="63" t="s">
        <v>156</v>
      </c>
      <c r="B33" s="18" t="s">
        <v>100</v>
      </c>
      <c r="C33" s="21">
        <v>569397</v>
      </c>
      <c r="D33" s="21">
        <v>752727</v>
      </c>
      <c r="E33" s="21">
        <v>992033</v>
      </c>
      <c r="F33" s="21">
        <v>1074458</v>
      </c>
      <c r="G33" s="21">
        <v>1206242</v>
      </c>
      <c r="H33" s="21">
        <v>1351467</v>
      </c>
      <c r="I33" s="21">
        <v>1478174</v>
      </c>
      <c r="J33" s="21">
        <v>1605725</v>
      </c>
    </row>
    <row r="34" spans="1:10">
      <c r="A34" s="63" t="s">
        <v>123</v>
      </c>
      <c r="B34" s="18" t="s">
        <v>101</v>
      </c>
      <c r="C34" s="21">
        <v>1185229</v>
      </c>
      <c r="D34" s="21">
        <v>1423677</v>
      </c>
      <c r="E34" s="21">
        <v>1608373</v>
      </c>
      <c r="F34" s="21">
        <v>1621486</v>
      </c>
      <c r="G34" s="21">
        <v>1756678</v>
      </c>
      <c r="H34" s="21">
        <v>2056763</v>
      </c>
      <c r="I34" s="21">
        <v>2022565</v>
      </c>
      <c r="J34" s="21">
        <v>2112598</v>
      </c>
    </row>
    <row r="35" spans="1:10">
      <c r="A35" s="63" t="s">
        <v>157</v>
      </c>
      <c r="B35" s="18" t="s">
        <v>97</v>
      </c>
      <c r="C35" s="21" t="s">
        <v>135</v>
      </c>
      <c r="D35" s="21" t="s">
        <v>135</v>
      </c>
      <c r="E35" s="21">
        <v>7442</v>
      </c>
      <c r="F35" s="21">
        <v>247</v>
      </c>
      <c r="G35" s="21">
        <v>1491</v>
      </c>
      <c r="H35" s="21" t="s">
        <v>135</v>
      </c>
      <c r="I35" s="21" t="s">
        <v>135</v>
      </c>
      <c r="J35" s="21" t="s">
        <v>135</v>
      </c>
    </row>
    <row r="36" spans="1:10">
      <c r="A36" s="63" t="s">
        <v>157</v>
      </c>
      <c r="B36" s="18" t="s">
        <v>98</v>
      </c>
      <c r="C36" s="21" t="s">
        <v>135</v>
      </c>
      <c r="D36" s="21" t="s">
        <v>135</v>
      </c>
      <c r="E36" s="21">
        <v>9447</v>
      </c>
      <c r="F36" s="21">
        <v>166</v>
      </c>
      <c r="G36" s="21">
        <v>2645</v>
      </c>
      <c r="H36" s="21" t="s">
        <v>135</v>
      </c>
      <c r="I36" s="21" t="s">
        <v>135</v>
      </c>
      <c r="J36" s="21" t="s">
        <v>135</v>
      </c>
    </row>
    <row r="37" spans="1:10" ht="15.75">
      <c r="A37" s="63"/>
      <c r="B37" s="18" t="s">
        <v>99</v>
      </c>
      <c r="C37" s="21" t="s">
        <v>135</v>
      </c>
      <c r="D37" s="21" t="s">
        <v>135</v>
      </c>
      <c r="E37" s="21">
        <v>16889</v>
      </c>
      <c r="F37" s="21">
        <v>413</v>
      </c>
      <c r="G37" s="21">
        <v>4136</v>
      </c>
      <c r="H37" s="21" t="s">
        <v>135</v>
      </c>
      <c r="I37" s="21" t="s">
        <v>135</v>
      </c>
      <c r="J37" s="21" t="s">
        <v>135</v>
      </c>
    </row>
    <row r="38" spans="1:10">
      <c r="A38" s="63" t="s">
        <v>157</v>
      </c>
      <c r="B38" s="18" t="s">
        <v>100</v>
      </c>
      <c r="C38" s="21" t="s">
        <v>135</v>
      </c>
      <c r="D38" s="21" t="s">
        <v>135</v>
      </c>
      <c r="E38" s="21">
        <v>47050</v>
      </c>
      <c r="F38" s="21">
        <v>2745</v>
      </c>
      <c r="G38" s="21">
        <v>14061</v>
      </c>
      <c r="H38" s="21" t="s">
        <v>135</v>
      </c>
      <c r="I38" s="21" t="s">
        <v>135</v>
      </c>
      <c r="J38" s="21" t="s">
        <v>135</v>
      </c>
    </row>
    <row r="39" spans="1:10">
      <c r="A39" s="63" t="s">
        <v>123</v>
      </c>
      <c r="B39" s="18" t="s">
        <v>101</v>
      </c>
      <c r="C39" s="21" t="s">
        <v>135</v>
      </c>
      <c r="D39" s="21" t="s">
        <v>135</v>
      </c>
      <c r="E39" s="21">
        <v>63939</v>
      </c>
      <c r="F39" s="21">
        <v>3158</v>
      </c>
      <c r="G39" s="21">
        <v>18197</v>
      </c>
      <c r="H39" s="21" t="s">
        <v>135</v>
      </c>
      <c r="I39" s="21" t="s">
        <v>135</v>
      </c>
      <c r="J39" s="21" t="s">
        <v>135</v>
      </c>
    </row>
    <row r="41" spans="1:10">
      <c r="A41" s="80" t="s">
        <v>102</v>
      </c>
      <c r="B41" s="80" t="s">
        <v>102</v>
      </c>
      <c r="C41" s="80" t="s">
        <v>102</v>
      </c>
      <c r="D41" s="80" t="s">
        <v>102</v>
      </c>
      <c r="E41" s="80" t="s">
        <v>102</v>
      </c>
      <c r="F41" s="80" t="s">
        <v>102</v>
      </c>
      <c r="G41" s="80" t="s">
        <v>102</v>
      </c>
      <c r="H41" s="80" t="s">
        <v>102</v>
      </c>
      <c r="I41" s="80" t="s">
        <v>102</v>
      </c>
      <c r="J41" s="80" t="s">
        <v>102</v>
      </c>
    </row>
    <row r="42" spans="1:10">
      <c r="A42" s="133" t="s">
        <v>92</v>
      </c>
      <c r="B42" s="133"/>
      <c r="C42" s="17" t="s">
        <v>112</v>
      </c>
      <c r="D42" s="17" t="s">
        <v>113</v>
      </c>
      <c r="E42" s="17" t="s">
        <v>114</v>
      </c>
      <c r="F42" s="17" t="s">
        <v>115</v>
      </c>
      <c r="G42" s="17" t="s">
        <v>116</v>
      </c>
      <c r="H42" s="17" t="s">
        <v>117</v>
      </c>
      <c r="I42" s="17" t="s">
        <v>118</v>
      </c>
      <c r="J42" s="17" t="s">
        <v>119</v>
      </c>
    </row>
    <row r="43" spans="1:10">
      <c r="A43" s="63" t="s">
        <v>155</v>
      </c>
      <c r="B43" s="18" t="s">
        <v>97</v>
      </c>
      <c r="C43" s="35">
        <v>0.34786837641149759</v>
      </c>
      <c r="D43" s="35">
        <v>0.40846751071512699</v>
      </c>
      <c r="E43" s="35">
        <v>0.26482469402253628</v>
      </c>
      <c r="F43" s="35">
        <v>0.20384422969073057</v>
      </c>
      <c r="G43" s="35">
        <v>0.19826153293251991</v>
      </c>
      <c r="H43" s="35">
        <v>0.25578236673027277</v>
      </c>
      <c r="I43" s="35">
        <v>0.15581863699480891</v>
      </c>
      <c r="J43" s="35">
        <v>0.12840304989367723</v>
      </c>
    </row>
    <row r="44" spans="1:10">
      <c r="A44" s="63" t="s">
        <v>155</v>
      </c>
      <c r="B44" s="18" t="s">
        <v>98</v>
      </c>
      <c r="C44" s="35">
        <v>0.32082379329949617</v>
      </c>
      <c r="D44" s="35">
        <v>0.43459851294755936</v>
      </c>
      <c r="E44" s="35">
        <v>0.3230024129152298</v>
      </c>
      <c r="F44" s="35">
        <v>0.22637622896581888</v>
      </c>
      <c r="G44" s="35">
        <v>0.23017995990812778</v>
      </c>
      <c r="H44" s="35">
        <v>0.24765471462160349</v>
      </c>
      <c r="I44" s="35">
        <v>0.20223504398018122</v>
      </c>
      <c r="J44" s="35">
        <v>0.17244643531739712</v>
      </c>
    </row>
    <row r="45" spans="1:10" ht="15.75">
      <c r="A45" s="63"/>
      <c r="B45" s="18" t="s">
        <v>99</v>
      </c>
      <c r="C45" s="35">
        <v>0.50848838873207569</v>
      </c>
      <c r="D45" s="35">
        <v>0.60740462504327297</v>
      </c>
      <c r="E45" s="35">
        <v>0.40922411717474461</v>
      </c>
      <c r="F45" s="35">
        <v>0.32363897189497948</v>
      </c>
      <c r="G45" s="35">
        <v>0.34533825237303972</v>
      </c>
      <c r="H45" s="35">
        <v>0.37007525097578764</v>
      </c>
      <c r="I45" s="35">
        <v>0.25032407138496637</v>
      </c>
      <c r="J45" s="35">
        <v>0.21005233284085989</v>
      </c>
    </row>
    <row r="46" spans="1:10">
      <c r="A46" s="63" t="s">
        <v>155</v>
      </c>
      <c r="B46" s="18" t="s">
        <v>100</v>
      </c>
      <c r="C46" s="35">
        <v>0.50848838873207569</v>
      </c>
      <c r="D46" s="35">
        <v>0.60740462504327297</v>
      </c>
      <c r="E46" s="35">
        <v>0.40922411717474461</v>
      </c>
      <c r="F46" s="35">
        <v>0.32363897189497948</v>
      </c>
      <c r="G46" s="35">
        <v>0.34533825237303972</v>
      </c>
      <c r="H46" s="35">
        <v>0.37007525097578764</v>
      </c>
      <c r="I46" s="35">
        <v>0.25032407138496637</v>
      </c>
      <c r="J46" s="35">
        <v>0.21005233284085989</v>
      </c>
    </row>
    <row r="47" spans="1:10">
      <c r="A47" s="63" t="s">
        <v>123</v>
      </c>
      <c r="B47" s="18" t="s">
        <v>101</v>
      </c>
      <c r="C47" s="35">
        <v>0</v>
      </c>
      <c r="D47" s="35">
        <v>0</v>
      </c>
      <c r="E47" s="35">
        <v>0</v>
      </c>
      <c r="F47" s="35">
        <v>0</v>
      </c>
      <c r="G47" s="35">
        <v>0</v>
      </c>
      <c r="H47" s="35">
        <v>0</v>
      </c>
      <c r="I47" s="35">
        <v>0</v>
      </c>
      <c r="J47" s="35">
        <v>0</v>
      </c>
    </row>
    <row r="48" spans="1:10">
      <c r="A48" s="63" t="s">
        <v>156</v>
      </c>
      <c r="B48" s="18" t="s">
        <v>97</v>
      </c>
      <c r="C48" s="35">
        <v>0.95991445705294609</v>
      </c>
      <c r="D48" s="35">
        <v>1.1167289689183235</v>
      </c>
      <c r="E48" s="35">
        <v>0.75666634365916252</v>
      </c>
      <c r="F48" s="35">
        <v>0.53151971660554409</v>
      </c>
      <c r="G48" s="35">
        <v>0.62710084021091461</v>
      </c>
      <c r="H48" s="35">
        <v>0.67828549072146416</v>
      </c>
      <c r="I48" s="35">
        <v>0.42396192438900471</v>
      </c>
      <c r="J48" s="35">
        <v>0.35191983915865421</v>
      </c>
    </row>
    <row r="49" spans="1:10">
      <c r="A49" s="63" t="s">
        <v>156</v>
      </c>
      <c r="B49" s="18" t="s">
        <v>98</v>
      </c>
      <c r="C49" s="35">
        <v>0.97905034199357033</v>
      </c>
      <c r="D49" s="35">
        <v>0.88136717677116394</v>
      </c>
      <c r="E49" s="35">
        <v>0.77183544635772705</v>
      </c>
      <c r="F49" s="35">
        <v>0.54844412952661514</v>
      </c>
      <c r="G49" s="35">
        <v>0.56140613742172718</v>
      </c>
      <c r="H49" s="35">
        <v>0.92406738549470901</v>
      </c>
      <c r="I49" s="35">
        <v>0.48825801350176334</v>
      </c>
      <c r="J49" s="35">
        <v>0.45853406190872192</v>
      </c>
    </row>
    <row r="50" spans="1:10" ht="15.75">
      <c r="A50" s="63"/>
      <c r="B50" s="18" t="s">
        <v>99</v>
      </c>
      <c r="C50" s="35">
        <v>1.1743317358195782</v>
      </c>
      <c r="D50" s="35">
        <v>1.5212482772767544</v>
      </c>
      <c r="E50" s="35">
        <v>1.0541487485170364</v>
      </c>
      <c r="F50" s="35">
        <v>0.74253850616514683</v>
      </c>
      <c r="G50" s="35">
        <v>0.75680860318243504</v>
      </c>
      <c r="H50" s="35">
        <v>1.240810938179493</v>
      </c>
      <c r="I50" s="35">
        <v>0.59280665591359138</v>
      </c>
      <c r="J50" s="35">
        <v>0.54602525196969509</v>
      </c>
    </row>
    <row r="51" spans="1:10">
      <c r="A51" s="63" t="s">
        <v>156</v>
      </c>
      <c r="B51" s="18" t="s">
        <v>100</v>
      </c>
      <c r="C51" s="35">
        <v>1.1743317358195782</v>
      </c>
      <c r="D51" s="35">
        <v>1.5212482772767544</v>
      </c>
      <c r="E51" s="35">
        <v>1.0541487485170364</v>
      </c>
      <c r="F51" s="35">
        <v>0.74253850616514683</v>
      </c>
      <c r="G51" s="35">
        <v>0.75680860318243504</v>
      </c>
      <c r="H51" s="35">
        <v>1.240810938179493</v>
      </c>
      <c r="I51" s="35">
        <v>0.59280665591359138</v>
      </c>
      <c r="J51" s="35">
        <v>0.54602525196969509</v>
      </c>
    </row>
    <row r="52" spans="1:10">
      <c r="A52" s="63" t="s">
        <v>123</v>
      </c>
      <c r="B52" s="18" t="s">
        <v>101</v>
      </c>
      <c r="C52" s="35">
        <v>0</v>
      </c>
      <c r="D52" s="35">
        <v>0</v>
      </c>
      <c r="E52" s="35">
        <v>0</v>
      </c>
      <c r="F52" s="35">
        <v>0</v>
      </c>
      <c r="G52" s="35">
        <v>0</v>
      </c>
      <c r="H52" s="35">
        <v>0</v>
      </c>
      <c r="I52" s="35">
        <v>0</v>
      </c>
      <c r="J52" s="35">
        <v>0</v>
      </c>
    </row>
    <row r="53" spans="1:10">
      <c r="A53" s="63" t="s">
        <v>157</v>
      </c>
      <c r="B53" s="18" t="s">
        <v>97</v>
      </c>
      <c r="C53" s="35" t="s">
        <v>135</v>
      </c>
      <c r="D53" s="35" t="s">
        <v>135</v>
      </c>
      <c r="E53" s="35">
        <v>5.0340093672275543</v>
      </c>
      <c r="F53" s="35">
        <v>4.2159315198659897</v>
      </c>
      <c r="G53" s="35">
        <v>2.6722367852926254</v>
      </c>
      <c r="H53" s="35" t="s">
        <v>135</v>
      </c>
      <c r="I53" s="35" t="s">
        <v>135</v>
      </c>
      <c r="J53" s="35" t="s">
        <v>135</v>
      </c>
    </row>
    <row r="54" spans="1:10">
      <c r="A54" s="63" t="s">
        <v>157</v>
      </c>
      <c r="B54" s="18" t="s">
        <v>98</v>
      </c>
      <c r="C54" s="35" t="s">
        <v>135</v>
      </c>
      <c r="D54" s="35" t="s">
        <v>135</v>
      </c>
      <c r="E54" s="35">
        <v>4.3814510107040405</v>
      </c>
      <c r="F54" s="35">
        <v>3.5817593336105347</v>
      </c>
      <c r="G54" s="35">
        <v>5.0798621028661728</v>
      </c>
      <c r="H54" s="35" t="s">
        <v>135</v>
      </c>
      <c r="I54" s="35" t="s">
        <v>135</v>
      </c>
      <c r="J54" s="35" t="s">
        <v>135</v>
      </c>
    </row>
    <row r="55" spans="1:10" ht="15.75">
      <c r="A55" s="63"/>
      <c r="B55" s="18" t="s">
        <v>99</v>
      </c>
      <c r="C55" s="35" t="s">
        <v>135</v>
      </c>
      <c r="D55" s="35" t="s">
        <v>135</v>
      </c>
      <c r="E55" s="35">
        <v>6.9907404482364655</v>
      </c>
      <c r="F55" s="35">
        <v>6.1392348259687424</v>
      </c>
      <c r="G55" s="35">
        <v>5.499885231256485</v>
      </c>
      <c r="H55" s="35" t="s">
        <v>135</v>
      </c>
      <c r="I55" s="35" t="s">
        <v>135</v>
      </c>
      <c r="J55" s="35" t="s">
        <v>135</v>
      </c>
    </row>
    <row r="56" spans="1:10">
      <c r="A56" s="63" t="s">
        <v>157</v>
      </c>
      <c r="B56" s="18" t="s">
        <v>100</v>
      </c>
      <c r="C56" s="35" t="s">
        <v>135</v>
      </c>
      <c r="D56" s="35" t="s">
        <v>135</v>
      </c>
      <c r="E56" s="35">
        <v>6.9907404482364655</v>
      </c>
      <c r="F56" s="35">
        <v>6.1392348259687424</v>
      </c>
      <c r="G56" s="35">
        <v>5.499885231256485</v>
      </c>
      <c r="H56" s="35" t="s">
        <v>135</v>
      </c>
      <c r="I56" s="35" t="s">
        <v>135</v>
      </c>
      <c r="J56" s="35" t="s">
        <v>135</v>
      </c>
    </row>
    <row r="57" spans="1:10">
      <c r="A57" s="63" t="s">
        <v>123</v>
      </c>
      <c r="B57" s="18" t="s">
        <v>101</v>
      </c>
      <c r="C57" s="35" t="s">
        <v>135</v>
      </c>
      <c r="D57" s="35" t="s">
        <v>135</v>
      </c>
      <c r="E57" s="35">
        <v>0</v>
      </c>
      <c r="F57" s="35">
        <v>0</v>
      </c>
      <c r="G57" s="35">
        <v>0</v>
      </c>
      <c r="H57" s="35" t="s">
        <v>135</v>
      </c>
      <c r="I57" s="35" t="s">
        <v>135</v>
      </c>
      <c r="J57" s="35" t="s">
        <v>135</v>
      </c>
    </row>
    <row r="59" spans="1:10">
      <c r="A59" s="80" t="s">
        <v>104</v>
      </c>
      <c r="B59" s="80" t="s">
        <v>104</v>
      </c>
      <c r="C59" s="80" t="s">
        <v>104</v>
      </c>
      <c r="D59" s="80" t="s">
        <v>104</v>
      </c>
      <c r="E59" s="80" t="s">
        <v>104</v>
      </c>
      <c r="F59" s="80" t="s">
        <v>104</v>
      </c>
      <c r="G59" s="80" t="s">
        <v>104</v>
      </c>
      <c r="H59" s="80" t="s">
        <v>104</v>
      </c>
      <c r="I59" s="80" t="s">
        <v>104</v>
      </c>
      <c r="J59" s="80" t="s">
        <v>104</v>
      </c>
    </row>
    <row r="60" spans="1:10">
      <c r="A60" s="133" t="s">
        <v>92</v>
      </c>
      <c r="B60" s="133"/>
      <c r="C60" s="17" t="s">
        <v>112</v>
      </c>
      <c r="D60" s="17" t="s">
        <v>113</v>
      </c>
      <c r="E60" s="17" t="s">
        <v>114</v>
      </c>
      <c r="F60" s="17" t="s">
        <v>115</v>
      </c>
      <c r="G60" s="17" t="s">
        <v>116</v>
      </c>
      <c r="H60" s="17" t="s">
        <v>117</v>
      </c>
      <c r="I60" s="17" t="s">
        <v>118</v>
      </c>
      <c r="J60" s="17" t="s">
        <v>119</v>
      </c>
    </row>
    <row r="61" spans="1:10">
      <c r="A61" s="63" t="s">
        <v>155</v>
      </c>
      <c r="B61" s="18" t="s">
        <v>97</v>
      </c>
      <c r="C61" s="21">
        <v>52498</v>
      </c>
      <c r="D61" s="21">
        <v>32123</v>
      </c>
      <c r="E61" s="21">
        <v>25053</v>
      </c>
      <c r="F61" s="21">
        <v>26573</v>
      </c>
      <c r="G61" s="21">
        <v>18272</v>
      </c>
      <c r="H61" s="21">
        <v>24021</v>
      </c>
      <c r="I61" s="21">
        <v>16165</v>
      </c>
      <c r="J61" s="21">
        <v>14041</v>
      </c>
    </row>
    <row r="62" spans="1:10">
      <c r="A62" s="63" t="s">
        <v>155</v>
      </c>
      <c r="B62" s="18" t="s">
        <v>98</v>
      </c>
      <c r="C62" s="21">
        <v>47768</v>
      </c>
      <c r="D62" s="21">
        <v>33037</v>
      </c>
      <c r="E62" s="21">
        <v>32117</v>
      </c>
      <c r="F62" s="21">
        <v>36793</v>
      </c>
      <c r="G62" s="21">
        <v>27423</v>
      </c>
      <c r="H62" s="21">
        <v>23483</v>
      </c>
      <c r="I62" s="21">
        <v>22230</v>
      </c>
      <c r="J62" s="21">
        <v>20861</v>
      </c>
    </row>
    <row r="63" spans="1:10" ht="15.75">
      <c r="A63" s="63"/>
      <c r="B63" s="18" t="s">
        <v>99</v>
      </c>
      <c r="C63" s="21">
        <v>100266</v>
      </c>
      <c r="D63" s="21">
        <v>65160</v>
      </c>
      <c r="E63" s="21">
        <v>57170</v>
      </c>
      <c r="F63" s="21">
        <v>63366</v>
      </c>
      <c r="G63" s="21">
        <v>45695</v>
      </c>
      <c r="H63" s="21">
        <v>47504</v>
      </c>
      <c r="I63" s="21">
        <v>38395</v>
      </c>
      <c r="J63" s="21">
        <v>34902</v>
      </c>
    </row>
    <row r="64" spans="1:10">
      <c r="A64" s="63" t="s">
        <v>155</v>
      </c>
      <c r="B64" s="18" t="s">
        <v>100</v>
      </c>
      <c r="C64" s="21">
        <v>120101</v>
      </c>
      <c r="D64" s="21">
        <v>110768</v>
      </c>
      <c r="E64" s="21">
        <v>133155</v>
      </c>
      <c r="F64" s="21">
        <v>172093</v>
      </c>
      <c r="G64" s="21">
        <v>143889</v>
      </c>
      <c r="H64" s="21">
        <v>113590</v>
      </c>
      <c r="I64" s="21">
        <v>134913</v>
      </c>
      <c r="J64" s="21">
        <v>152743</v>
      </c>
    </row>
    <row r="65" spans="1:10">
      <c r="A65" s="63" t="s">
        <v>123</v>
      </c>
      <c r="B65" s="18" t="s">
        <v>101</v>
      </c>
      <c r="C65" s="21">
        <v>220367</v>
      </c>
      <c r="D65" s="21">
        <v>175928</v>
      </c>
      <c r="E65" s="21">
        <v>190325</v>
      </c>
      <c r="F65" s="21">
        <v>235459</v>
      </c>
      <c r="G65" s="21">
        <v>189584</v>
      </c>
      <c r="H65" s="21">
        <v>161094</v>
      </c>
      <c r="I65" s="21">
        <v>173308</v>
      </c>
      <c r="J65" s="21">
        <v>187645</v>
      </c>
    </row>
    <row r="66" spans="1:10">
      <c r="A66" s="63" t="s">
        <v>156</v>
      </c>
      <c r="B66" s="18" t="s">
        <v>97</v>
      </c>
      <c r="C66" s="21">
        <v>9808</v>
      </c>
      <c r="D66" s="21">
        <v>7155</v>
      </c>
      <c r="E66" s="21">
        <v>5753</v>
      </c>
      <c r="F66" s="21">
        <v>5658</v>
      </c>
      <c r="G66" s="21">
        <v>3837</v>
      </c>
      <c r="H66" s="21">
        <v>4492</v>
      </c>
      <c r="I66" s="21">
        <v>3666</v>
      </c>
      <c r="J66" s="21">
        <v>3484</v>
      </c>
    </row>
    <row r="67" spans="1:10">
      <c r="A67" s="63" t="s">
        <v>156</v>
      </c>
      <c r="B67" s="18" t="s">
        <v>98</v>
      </c>
      <c r="C67" s="21">
        <v>6285</v>
      </c>
      <c r="D67" s="21">
        <v>5277</v>
      </c>
      <c r="E67" s="21">
        <v>5754</v>
      </c>
      <c r="F67" s="21">
        <v>6594</v>
      </c>
      <c r="G67" s="21">
        <v>4910</v>
      </c>
      <c r="H67" s="21">
        <v>4490</v>
      </c>
      <c r="I67" s="21">
        <v>4803</v>
      </c>
      <c r="J67" s="21">
        <v>4442</v>
      </c>
    </row>
    <row r="68" spans="1:10" ht="15.75">
      <c r="A68" s="63"/>
      <c r="B68" s="18" t="s">
        <v>99</v>
      </c>
      <c r="C68" s="21">
        <v>16093</v>
      </c>
      <c r="D68" s="21">
        <v>12432</v>
      </c>
      <c r="E68" s="21">
        <v>11507</v>
      </c>
      <c r="F68" s="21">
        <v>12252</v>
      </c>
      <c r="G68" s="21">
        <v>8747</v>
      </c>
      <c r="H68" s="21">
        <v>8982</v>
      </c>
      <c r="I68" s="21">
        <v>8469</v>
      </c>
      <c r="J68" s="21">
        <v>7926</v>
      </c>
    </row>
    <row r="69" spans="1:10">
      <c r="A69" s="63" t="s">
        <v>156</v>
      </c>
      <c r="B69" s="18" t="s">
        <v>100</v>
      </c>
      <c r="C69" s="21">
        <v>10322</v>
      </c>
      <c r="D69" s="21">
        <v>11800</v>
      </c>
      <c r="E69" s="21">
        <v>15974</v>
      </c>
      <c r="F69" s="21">
        <v>18937</v>
      </c>
      <c r="G69" s="21">
        <v>17663</v>
      </c>
      <c r="H69" s="21">
        <v>15263</v>
      </c>
      <c r="I69" s="21">
        <v>20334</v>
      </c>
      <c r="J69" s="21">
        <v>22689</v>
      </c>
    </row>
    <row r="70" spans="1:10">
      <c r="A70" s="63" t="s">
        <v>123</v>
      </c>
      <c r="B70" s="18" t="s">
        <v>101</v>
      </c>
      <c r="C70" s="21">
        <v>26415</v>
      </c>
      <c r="D70" s="21">
        <v>24232</v>
      </c>
      <c r="E70" s="21">
        <v>27481</v>
      </c>
      <c r="F70" s="21">
        <v>31189</v>
      </c>
      <c r="G70" s="21">
        <v>26410</v>
      </c>
      <c r="H70" s="21">
        <v>24245</v>
      </c>
      <c r="I70" s="21">
        <v>28803</v>
      </c>
      <c r="J70" s="21">
        <v>30615</v>
      </c>
    </row>
    <row r="71" spans="1:10">
      <c r="A71" s="63" t="s">
        <v>157</v>
      </c>
      <c r="B71" s="18" t="s">
        <v>97</v>
      </c>
      <c r="C71" s="21" t="s">
        <v>135</v>
      </c>
      <c r="D71" s="21" t="s">
        <v>135</v>
      </c>
      <c r="E71" s="21">
        <v>64</v>
      </c>
      <c r="F71" s="21">
        <v>11</v>
      </c>
      <c r="G71" s="21">
        <v>17</v>
      </c>
      <c r="H71" s="21" t="s">
        <v>135</v>
      </c>
      <c r="I71" s="21" t="s">
        <v>135</v>
      </c>
      <c r="J71" s="21" t="s">
        <v>135</v>
      </c>
    </row>
    <row r="72" spans="1:10">
      <c r="A72" s="63" t="s">
        <v>157</v>
      </c>
      <c r="B72" s="18" t="s">
        <v>98</v>
      </c>
      <c r="C72" s="21" t="s">
        <v>135</v>
      </c>
      <c r="D72" s="21" t="s">
        <v>135</v>
      </c>
      <c r="E72" s="21">
        <v>99</v>
      </c>
      <c r="F72" s="21">
        <v>6</v>
      </c>
      <c r="G72" s="21">
        <v>31</v>
      </c>
      <c r="H72" s="21" t="s">
        <v>135</v>
      </c>
      <c r="I72" s="21" t="s">
        <v>135</v>
      </c>
      <c r="J72" s="21" t="s">
        <v>135</v>
      </c>
    </row>
    <row r="73" spans="1:10" ht="15.75">
      <c r="A73" s="63"/>
      <c r="B73" s="18" t="s">
        <v>99</v>
      </c>
      <c r="C73" s="21" t="s">
        <v>135</v>
      </c>
      <c r="D73" s="21" t="s">
        <v>135</v>
      </c>
      <c r="E73" s="21">
        <v>163</v>
      </c>
      <c r="F73" s="21">
        <v>17</v>
      </c>
      <c r="G73" s="21">
        <v>48</v>
      </c>
      <c r="H73" s="21" t="s">
        <v>135</v>
      </c>
      <c r="I73" s="21" t="s">
        <v>135</v>
      </c>
      <c r="J73" s="21" t="s">
        <v>135</v>
      </c>
    </row>
    <row r="74" spans="1:10">
      <c r="A74" s="63" t="s">
        <v>157</v>
      </c>
      <c r="B74" s="18" t="s">
        <v>100</v>
      </c>
      <c r="C74" s="21" t="s">
        <v>135</v>
      </c>
      <c r="D74" s="21" t="s">
        <v>135</v>
      </c>
      <c r="E74" s="21">
        <v>379</v>
      </c>
      <c r="F74" s="21">
        <v>48</v>
      </c>
      <c r="G74" s="21">
        <v>189</v>
      </c>
      <c r="H74" s="21" t="s">
        <v>135</v>
      </c>
      <c r="I74" s="21" t="s">
        <v>135</v>
      </c>
      <c r="J74" s="21" t="s">
        <v>135</v>
      </c>
    </row>
    <row r="75" spans="1:10">
      <c r="A75" s="63" t="s">
        <v>123</v>
      </c>
      <c r="B75" s="18" t="s">
        <v>101</v>
      </c>
      <c r="C75" s="21" t="s">
        <v>135</v>
      </c>
      <c r="D75" s="21" t="s">
        <v>135</v>
      </c>
      <c r="E75" s="21">
        <v>542</v>
      </c>
      <c r="F75" s="21">
        <v>65</v>
      </c>
      <c r="G75" s="21">
        <v>237</v>
      </c>
      <c r="H75" s="21" t="s">
        <v>135</v>
      </c>
      <c r="I75" s="21" t="s">
        <v>135</v>
      </c>
      <c r="J75" s="21" t="s">
        <v>135</v>
      </c>
    </row>
    <row r="77" spans="1:10" ht="15.75">
      <c r="A77" s="131" t="s">
        <v>105</v>
      </c>
      <c r="B77" s="131"/>
      <c r="C77" s="131"/>
      <c r="D77" s="131"/>
      <c r="E77" s="131"/>
      <c r="F77" s="131"/>
      <c r="G77" s="131"/>
      <c r="H77" s="131"/>
      <c r="I77" s="131"/>
      <c r="J77" s="131"/>
    </row>
    <row r="78" spans="1:10">
      <c r="A78" s="132" t="s">
        <v>106</v>
      </c>
      <c r="B78" s="132"/>
      <c r="C78" s="132"/>
      <c r="D78" s="132"/>
      <c r="E78" s="132"/>
      <c r="F78" s="132"/>
      <c r="G78" s="132"/>
      <c r="H78" s="132"/>
      <c r="I78" s="132"/>
      <c r="J78" s="132"/>
    </row>
    <row r="79" spans="1:10" ht="51" customHeight="1">
      <c r="A79" s="92" t="s">
        <v>110</v>
      </c>
      <c r="B79" s="132"/>
      <c r="C79" s="132"/>
      <c r="D79" s="132"/>
      <c r="E79" s="132"/>
      <c r="F79" s="132"/>
      <c r="G79" s="132"/>
      <c r="H79" s="132"/>
      <c r="I79" s="132"/>
      <c r="J79" s="132"/>
    </row>
    <row r="80" spans="1:10">
      <c r="A80" s="132" t="s">
        <v>108</v>
      </c>
      <c r="B80" s="132"/>
      <c r="C80" s="132"/>
      <c r="D80" s="132"/>
      <c r="E80" s="132"/>
      <c r="F80" s="132"/>
      <c r="G80" s="132"/>
      <c r="H80" s="132"/>
      <c r="I80" s="132"/>
      <c r="J80" s="132"/>
    </row>
    <row r="81" spans="1:10">
      <c r="A81" s="132" t="s">
        <v>87</v>
      </c>
      <c r="B81" s="132"/>
      <c r="C81" s="132"/>
      <c r="D81" s="132"/>
      <c r="E81" s="132"/>
      <c r="F81" s="132"/>
      <c r="G81" s="132"/>
      <c r="H81" s="132"/>
      <c r="I81" s="132"/>
      <c r="J81" s="132"/>
    </row>
    <row r="82" spans="1:10">
      <c r="A82" s="132" t="s">
        <v>109</v>
      </c>
      <c r="B82" s="132"/>
      <c r="C82" s="132"/>
      <c r="D82" s="132"/>
      <c r="E82" s="132"/>
      <c r="F82" s="132"/>
      <c r="G82" s="132"/>
      <c r="H82" s="132"/>
      <c r="I82" s="132"/>
      <c r="J82" s="132"/>
    </row>
  </sheetData>
  <mergeCells count="28">
    <mergeCell ref="A2:I2"/>
    <mergeCell ref="A3:I3"/>
    <mergeCell ref="A43:A47"/>
    <mergeCell ref="A5:J5"/>
    <mergeCell ref="A7:A11"/>
    <mergeCell ref="A12:A16"/>
    <mergeCell ref="A17:A21"/>
    <mergeCell ref="A23:J23"/>
    <mergeCell ref="A71:A75"/>
    <mergeCell ref="A6:B6"/>
    <mergeCell ref="A24:B24"/>
    <mergeCell ref="A42:B42"/>
    <mergeCell ref="A60:B60"/>
    <mergeCell ref="A48:A52"/>
    <mergeCell ref="A53:A57"/>
    <mergeCell ref="A59:J59"/>
    <mergeCell ref="A61:A65"/>
    <mergeCell ref="A66:A70"/>
    <mergeCell ref="A25:A29"/>
    <mergeCell ref="A30:A34"/>
    <mergeCell ref="A35:A39"/>
    <mergeCell ref="A41:J41"/>
    <mergeCell ref="A82:J82"/>
    <mergeCell ref="A77:J77"/>
    <mergeCell ref="A78:J78"/>
    <mergeCell ref="A79:J79"/>
    <mergeCell ref="A80:J80"/>
    <mergeCell ref="A81:J81"/>
  </mergeCells>
  <hyperlinks>
    <hyperlink ref="A1" location="Índice!A1" display="Índice" xr:uid="{00000000-0004-0000-0900-000000000000}"/>
  </hyperlink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84D5-5334-424A-A754-0E2EE5524D5B}">
  <dimension ref="A1:L82"/>
  <sheetViews>
    <sheetView workbookViewId="0">
      <selection activeCell="C1" sqref="C1"/>
    </sheetView>
  </sheetViews>
  <sheetFormatPr defaultColWidth="9.140625" defaultRowHeight="15"/>
  <cols>
    <col min="1" max="1" width="10.28515625" customWidth="1"/>
    <col min="2" max="2" width="17.7109375" bestFit="1" customWidth="1"/>
    <col min="3" max="10" width="10.140625" bestFit="1" customWidth="1"/>
  </cols>
  <sheetData>
    <row r="1" spans="1:12">
      <c r="A1" s="1" t="s">
        <v>83</v>
      </c>
      <c r="B1" s="3"/>
      <c r="C1" s="3"/>
      <c r="D1" s="3"/>
      <c r="E1" s="3"/>
      <c r="F1" s="3"/>
      <c r="G1" s="3"/>
      <c r="H1" s="3"/>
      <c r="I1" s="3"/>
      <c r="J1" s="3"/>
    </row>
    <row r="2" spans="1:12">
      <c r="A2" s="130" t="s">
        <v>158</v>
      </c>
      <c r="B2" s="130"/>
      <c r="C2" s="130"/>
      <c r="D2" s="130"/>
      <c r="E2" s="130"/>
      <c r="F2" s="130"/>
      <c r="G2" s="130"/>
      <c r="H2" s="130"/>
      <c r="I2" s="130"/>
      <c r="J2" s="2"/>
    </row>
    <row r="3" spans="1:12">
      <c r="A3" s="132" t="s">
        <v>111</v>
      </c>
      <c r="B3" s="132"/>
      <c r="C3" s="132"/>
      <c r="D3" s="132"/>
      <c r="E3" s="132"/>
      <c r="F3" s="132"/>
      <c r="G3" s="132"/>
      <c r="H3" s="132"/>
      <c r="I3" s="132"/>
      <c r="J3" s="3"/>
    </row>
    <row r="5" spans="1:12">
      <c r="A5" s="80" t="s">
        <v>91</v>
      </c>
      <c r="B5" s="80" t="s">
        <v>91</v>
      </c>
      <c r="C5" s="80" t="s">
        <v>91</v>
      </c>
      <c r="D5" s="80" t="s">
        <v>91</v>
      </c>
      <c r="E5" s="80" t="s">
        <v>91</v>
      </c>
      <c r="F5" s="80" t="s">
        <v>91</v>
      </c>
      <c r="G5" s="80" t="s">
        <v>91</v>
      </c>
      <c r="H5" s="80" t="s">
        <v>91</v>
      </c>
      <c r="I5" s="80" t="s">
        <v>91</v>
      </c>
      <c r="J5" s="80" t="s">
        <v>91</v>
      </c>
    </row>
    <row r="6" spans="1:12">
      <c r="A6" s="133" t="s">
        <v>92</v>
      </c>
      <c r="B6" s="133"/>
      <c r="C6" s="17" t="s">
        <v>112</v>
      </c>
      <c r="D6" s="17" t="s">
        <v>113</v>
      </c>
      <c r="E6" s="17" t="s">
        <v>114</v>
      </c>
      <c r="F6" s="17" t="s">
        <v>115</v>
      </c>
      <c r="G6" s="17" t="s">
        <v>116</v>
      </c>
      <c r="H6" s="17" t="s">
        <v>117</v>
      </c>
      <c r="I6" s="17" t="s">
        <v>118</v>
      </c>
      <c r="J6" s="17" t="s">
        <v>119</v>
      </c>
    </row>
    <row r="7" spans="1:12">
      <c r="A7" s="63" t="s">
        <v>159</v>
      </c>
      <c r="B7" s="18" t="s">
        <v>97</v>
      </c>
      <c r="C7" s="19">
        <v>19.643519818782806</v>
      </c>
      <c r="D7" s="19">
        <v>18.004442751407623</v>
      </c>
      <c r="E7" s="19">
        <v>11.894778162240982</v>
      </c>
      <c r="F7" s="19">
        <v>10.372620820999146</v>
      </c>
      <c r="G7" s="19">
        <v>9.0809926390647888</v>
      </c>
      <c r="H7" s="19">
        <v>14.051300287246704</v>
      </c>
      <c r="I7" s="19">
        <v>8.2545019686222076</v>
      </c>
      <c r="J7" s="19">
        <v>6.5771393477916718</v>
      </c>
    </row>
    <row r="8" spans="1:12">
      <c r="A8" s="63" t="s">
        <v>159</v>
      </c>
      <c r="B8" s="18" t="s">
        <v>98</v>
      </c>
      <c r="C8" s="19">
        <v>18.086235225200653</v>
      </c>
      <c r="D8" s="19">
        <v>17.465591430664063</v>
      </c>
      <c r="E8" s="19">
        <v>15.71994423866272</v>
      </c>
      <c r="F8" s="19">
        <v>14.153984189033508</v>
      </c>
      <c r="G8" s="19">
        <v>13.365389406681061</v>
      </c>
      <c r="H8" s="19">
        <v>13.77873569726944</v>
      </c>
      <c r="I8" s="19">
        <v>11.7821104824543</v>
      </c>
      <c r="J8" s="19">
        <v>10.160664469003677</v>
      </c>
    </row>
    <row r="9" spans="1:12" ht="15.75">
      <c r="A9" s="63"/>
      <c r="B9" s="18" t="s">
        <v>99</v>
      </c>
      <c r="C9" s="19">
        <v>37.729755043983459</v>
      </c>
      <c r="D9" s="19">
        <v>35.470035672187805</v>
      </c>
      <c r="E9" s="19">
        <v>27.614721655845642</v>
      </c>
      <c r="F9" s="19">
        <v>24.526605010032654</v>
      </c>
      <c r="G9" s="19">
        <v>22.44638204574585</v>
      </c>
      <c r="H9" s="19">
        <v>27.830037474632263</v>
      </c>
      <c r="I9" s="19">
        <v>20.036612451076508</v>
      </c>
      <c r="J9" s="19">
        <v>16.737803816795349</v>
      </c>
      <c r="K9" s="28"/>
      <c r="L9" s="28"/>
    </row>
    <row r="10" spans="1:12">
      <c r="A10" s="63" t="s">
        <v>159</v>
      </c>
      <c r="B10" s="18" t="s">
        <v>100</v>
      </c>
      <c r="C10" s="19">
        <v>62.270247936248779</v>
      </c>
      <c r="D10" s="19">
        <v>64.529967308044434</v>
      </c>
      <c r="E10" s="19">
        <v>72.385275363922119</v>
      </c>
      <c r="F10" s="19">
        <v>75.473397970199585</v>
      </c>
      <c r="G10" s="19">
        <v>77.55361795425415</v>
      </c>
      <c r="H10" s="19">
        <v>72.169965505599976</v>
      </c>
      <c r="I10" s="19">
        <v>79.963386058807373</v>
      </c>
      <c r="J10" s="19">
        <v>83.262193202972412</v>
      </c>
    </row>
    <row r="11" spans="1:12">
      <c r="A11" s="63" t="s">
        <v>123</v>
      </c>
      <c r="B11" s="18" t="s">
        <v>101</v>
      </c>
      <c r="C11" s="19">
        <v>100</v>
      </c>
      <c r="D11" s="19">
        <v>100</v>
      </c>
      <c r="E11" s="19">
        <v>100</v>
      </c>
      <c r="F11" s="19">
        <v>100</v>
      </c>
      <c r="G11" s="19">
        <v>100</v>
      </c>
      <c r="H11" s="19">
        <v>100</v>
      </c>
      <c r="I11" s="19">
        <v>100</v>
      </c>
      <c r="J11" s="19">
        <v>100</v>
      </c>
    </row>
    <row r="12" spans="1:12">
      <c r="A12" s="63" t="s">
        <v>160</v>
      </c>
      <c r="B12" s="18" t="s">
        <v>97</v>
      </c>
      <c r="C12" s="19">
        <v>21.950644254684448</v>
      </c>
      <c r="D12" s="19">
        <v>19.059218466281891</v>
      </c>
      <c r="E12" s="19">
        <v>10.735256969928741</v>
      </c>
      <c r="F12" s="19">
        <v>8.6030878126621246</v>
      </c>
      <c r="G12" s="19">
        <v>10.996206104755402</v>
      </c>
      <c r="H12" s="19">
        <v>17.31141060590744</v>
      </c>
      <c r="I12" s="19">
        <v>10.902329534292221</v>
      </c>
      <c r="J12" s="19">
        <v>10.042094439268112</v>
      </c>
    </row>
    <row r="13" spans="1:12">
      <c r="A13" s="63" t="s">
        <v>160</v>
      </c>
      <c r="B13" s="18" t="s">
        <v>98</v>
      </c>
      <c r="C13" s="19">
        <v>14.863711595535278</v>
      </c>
      <c r="D13" s="19">
        <v>15.243351459503174</v>
      </c>
      <c r="E13" s="19">
        <v>16.514177620410919</v>
      </c>
      <c r="F13" s="19">
        <v>15.670537948608398</v>
      </c>
      <c r="G13" s="19">
        <v>12.444736808538437</v>
      </c>
      <c r="H13" s="19">
        <v>17.085537314414978</v>
      </c>
      <c r="I13" s="19">
        <v>14.658601582050323</v>
      </c>
      <c r="J13" s="19">
        <v>13.40315043926239</v>
      </c>
    </row>
    <row r="14" spans="1:12" ht="15.75">
      <c r="A14" s="63"/>
      <c r="B14" s="18" t="s">
        <v>99</v>
      </c>
      <c r="C14" s="19">
        <v>36.814355850219727</v>
      </c>
      <c r="D14" s="19">
        <v>34.302571415901184</v>
      </c>
      <c r="E14" s="19">
        <v>27.249434590339661</v>
      </c>
      <c r="F14" s="19">
        <v>24.273625016212463</v>
      </c>
      <c r="G14" s="19">
        <v>23.440942168235779</v>
      </c>
      <c r="H14" s="19">
        <v>34.396946430206299</v>
      </c>
      <c r="I14" s="19">
        <v>25.560930371284485</v>
      </c>
      <c r="J14" s="19">
        <v>23.445245623588562</v>
      </c>
      <c r="K14" s="28"/>
      <c r="L14" s="28"/>
    </row>
    <row r="15" spans="1:12">
      <c r="A15" s="63" t="s">
        <v>160</v>
      </c>
      <c r="B15" s="18" t="s">
        <v>100</v>
      </c>
      <c r="C15" s="19">
        <v>63.185644149780273</v>
      </c>
      <c r="D15" s="19">
        <v>65.697431564331055</v>
      </c>
      <c r="E15" s="19">
        <v>72.750562429428101</v>
      </c>
      <c r="F15" s="19">
        <v>75.726377964019775</v>
      </c>
      <c r="G15" s="19">
        <v>76.559054851531982</v>
      </c>
      <c r="H15" s="19">
        <v>65.603053569793701</v>
      </c>
      <c r="I15" s="19">
        <v>74.439066648483276</v>
      </c>
      <c r="J15" s="19">
        <v>76.554757356643677</v>
      </c>
    </row>
    <row r="16" spans="1:12">
      <c r="A16" s="63" t="s">
        <v>123</v>
      </c>
      <c r="B16" s="18" t="s">
        <v>101</v>
      </c>
      <c r="C16" s="19">
        <v>100</v>
      </c>
      <c r="D16" s="19">
        <v>100</v>
      </c>
      <c r="E16" s="19">
        <v>100</v>
      </c>
      <c r="F16" s="19">
        <v>100</v>
      </c>
      <c r="G16" s="19">
        <v>100</v>
      </c>
      <c r="H16" s="19">
        <v>100</v>
      </c>
      <c r="I16" s="19">
        <v>100</v>
      </c>
      <c r="J16" s="19">
        <v>100</v>
      </c>
    </row>
    <row r="17" spans="1:12">
      <c r="A17" s="63" t="s">
        <v>157</v>
      </c>
      <c r="B17" s="18" t="s">
        <v>97</v>
      </c>
      <c r="C17" s="19">
        <v>15.414676070213318</v>
      </c>
      <c r="D17" s="19">
        <v>16.513833403587341</v>
      </c>
      <c r="E17" s="19">
        <v>13.366210460662842</v>
      </c>
      <c r="F17" s="19">
        <v>10.281669348478317</v>
      </c>
      <c r="G17" s="19">
        <v>8.5850819945335388</v>
      </c>
      <c r="H17" s="19">
        <v>15.519633889198303</v>
      </c>
      <c r="I17" s="19">
        <v>7.3426000773906708</v>
      </c>
      <c r="J17" s="19">
        <v>6.5728940069675446</v>
      </c>
      <c r="L17" s="28"/>
    </row>
    <row r="18" spans="1:12">
      <c r="A18" s="63" t="s">
        <v>157</v>
      </c>
      <c r="B18" s="18" t="s">
        <v>98</v>
      </c>
      <c r="C18" s="19">
        <v>19.739043712615967</v>
      </c>
      <c r="D18" s="19">
        <v>16.260819137096405</v>
      </c>
      <c r="E18" s="19">
        <v>15.800186991691589</v>
      </c>
      <c r="F18" s="19">
        <v>11.956530809402466</v>
      </c>
      <c r="G18" s="19">
        <v>15.753783285617828</v>
      </c>
      <c r="H18" s="19">
        <v>13.272355496883392</v>
      </c>
      <c r="I18" s="19">
        <v>10.143940895795822</v>
      </c>
      <c r="J18" s="19">
        <v>8.9388072490692139</v>
      </c>
    </row>
    <row r="19" spans="1:12" ht="15.75">
      <c r="A19" s="63"/>
      <c r="B19" s="18" t="s">
        <v>99</v>
      </c>
      <c r="C19" s="19">
        <v>35.153719782829285</v>
      </c>
      <c r="D19" s="19">
        <v>32.774654030799866</v>
      </c>
      <c r="E19" s="19">
        <v>29.166397452354431</v>
      </c>
      <c r="F19" s="19">
        <v>22.238200902938843</v>
      </c>
      <c r="G19" s="19">
        <v>24.338865280151367</v>
      </c>
      <c r="H19" s="19">
        <v>28.791990876197815</v>
      </c>
      <c r="I19" s="19">
        <v>17.486540973186493</v>
      </c>
      <c r="J19" s="19">
        <v>15.511702001094818</v>
      </c>
    </row>
    <row r="20" spans="1:12">
      <c r="A20" s="63" t="s">
        <v>157</v>
      </c>
      <c r="B20" s="18" t="s">
        <v>100</v>
      </c>
      <c r="C20" s="19">
        <v>64.846283197402954</v>
      </c>
      <c r="D20" s="19">
        <v>67.225348949432373</v>
      </c>
      <c r="E20" s="19">
        <v>70.83359956741333</v>
      </c>
      <c r="F20" s="19">
        <v>77.761799097061157</v>
      </c>
      <c r="G20" s="19">
        <v>75.661134719848633</v>
      </c>
      <c r="H20" s="19">
        <v>71.208012104034424</v>
      </c>
      <c r="I20" s="19">
        <v>82.513457536697388</v>
      </c>
      <c r="J20" s="19">
        <v>84.488296508789063</v>
      </c>
    </row>
    <row r="21" spans="1:12">
      <c r="A21" s="63" t="s">
        <v>123</v>
      </c>
      <c r="B21" s="18" t="s">
        <v>101</v>
      </c>
      <c r="C21" s="19">
        <v>100</v>
      </c>
      <c r="D21" s="19">
        <v>100</v>
      </c>
      <c r="E21" s="19">
        <v>100</v>
      </c>
      <c r="F21" s="19">
        <v>100</v>
      </c>
      <c r="G21" s="19">
        <v>100</v>
      </c>
      <c r="H21" s="19">
        <v>100</v>
      </c>
      <c r="I21" s="19">
        <v>100</v>
      </c>
      <c r="J21" s="19">
        <v>100</v>
      </c>
    </row>
    <row r="23" spans="1:12">
      <c r="A23" s="80" t="s">
        <v>103</v>
      </c>
      <c r="B23" s="80" t="s">
        <v>103</v>
      </c>
      <c r="C23" s="80" t="s">
        <v>103</v>
      </c>
      <c r="D23" s="80" t="s">
        <v>103</v>
      </c>
      <c r="E23" s="80" t="s">
        <v>103</v>
      </c>
      <c r="F23" s="80" t="s">
        <v>103</v>
      </c>
      <c r="G23" s="80" t="s">
        <v>103</v>
      </c>
      <c r="H23" s="80" t="s">
        <v>103</v>
      </c>
      <c r="I23" s="80" t="s">
        <v>103</v>
      </c>
      <c r="J23" s="80" t="s">
        <v>103</v>
      </c>
    </row>
    <row r="24" spans="1:12">
      <c r="A24" s="133" t="s">
        <v>92</v>
      </c>
      <c r="B24" s="133"/>
      <c r="C24" s="17" t="s">
        <v>112</v>
      </c>
      <c r="D24" s="17" t="s">
        <v>113</v>
      </c>
      <c r="E24" s="17" t="s">
        <v>114</v>
      </c>
      <c r="F24" s="17" t="s">
        <v>115</v>
      </c>
      <c r="G24" s="17" t="s">
        <v>116</v>
      </c>
      <c r="H24" s="17" t="s">
        <v>117</v>
      </c>
      <c r="I24" s="17" t="s">
        <v>118</v>
      </c>
      <c r="J24" s="17" t="s">
        <v>119</v>
      </c>
    </row>
    <row r="25" spans="1:12">
      <c r="A25" s="63" t="s">
        <v>159</v>
      </c>
      <c r="B25" s="18" t="s">
        <v>97</v>
      </c>
      <c r="C25" s="21">
        <v>3254778</v>
      </c>
      <c r="D25" s="21">
        <v>3041980</v>
      </c>
      <c r="E25" s="21">
        <v>2026204</v>
      </c>
      <c r="F25" s="21">
        <v>1803006</v>
      </c>
      <c r="G25" s="21">
        <v>1583183</v>
      </c>
      <c r="H25" s="21">
        <v>2504050</v>
      </c>
      <c r="I25" s="21">
        <v>1480067</v>
      </c>
      <c r="J25" s="21">
        <v>1206050</v>
      </c>
    </row>
    <row r="26" spans="1:12">
      <c r="A26" s="63" t="s">
        <v>159</v>
      </c>
      <c r="B26" s="18" t="s">
        <v>98</v>
      </c>
      <c r="C26" s="21">
        <v>2996748</v>
      </c>
      <c r="D26" s="21">
        <v>2950937</v>
      </c>
      <c r="E26" s="21">
        <v>2677798</v>
      </c>
      <c r="F26" s="21">
        <v>2460296</v>
      </c>
      <c r="G26" s="21">
        <v>2330126</v>
      </c>
      <c r="H26" s="21">
        <v>2455477</v>
      </c>
      <c r="I26" s="21">
        <v>2112582</v>
      </c>
      <c r="J26" s="21">
        <v>1863161</v>
      </c>
    </row>
    <row r="27" spans="1:12" ht="15.75">
      <c r="A27" s="63"/>
      <c r="B27" s="18" t="s">
        <v>99</v>
      </c>
      <c r="C27" s="21">
        <v>6251526</v>
      </c>
      <c r="D27" s="21">
        <v>5992917</v>
      </c>
      <c r="E27" s="21">
        <v>4704002</v>
      </c>
      <c r="F27" s="21">
        <v>4263302</v>
      </c>
      <c r="G27" s="21">
        <v>3913309</v>
      </c>
      <c r="H27" s="21">
        <v>4959527</v>
      </c>
      <c r="I27" s="21">
        <v>3592649</v>
      </c>
      <c r="J27" s="21">
        <v>3069211</v>
      </c>
    </row>
    <row r="28" spans="1:12">
      <c r="A28" s="63" t="s">
        <v>159</v>
      </c>
      <c r="B28" s="18" t="s">
        <v>100</v>
      </c>
      <c r="C28" s="21">
        <v>10317694</v>
      </c>
      <c r="D28" s="21">
        <v>10902801</v>
      </c>
      <c r="E28" s="21">
        <v>12330397</v>
      </c>
      <c r="F28" s="21">
        <v>13119055</v>
      </c>
      <c r="G28" s="21">
        <v>13520721</v>
      </c>
      <c r="H28" s="21">
        <v>12861244</v>
      </c>
      <c r="I28" s="21">
        <v>14337772</v>
      </c>
      <c r="J28" s="21">
        <v>15267788</v>
      </c>
    </row>
    <row r="29" spans="1:12">
      <c r="A29" s="63" t="s">
        <v>123</v>
      </c>
      <c r="B29" s="18" t="s">
        <v>101</v>
      </c>
      <c r="C29" s="21">
        <v>16569220</v>
      </c>
      <c r="D29" s="21">
        <v>16895718</v>
      </c>
      <c r="E29" s="21">
        <v>17034399</v>
      </c>
      <c r="F29" s="21">
        <v>17382357</v>
      </c>
      <c r="G29" s="21">
        <v>17434030</v>
      </c>
      <c r="H29" s="21">
        <v>17820771</v>
      </c>
      <c r="I29" s="21">
        <v>17930421</v>
      </c>
      <c r="J29" s="21">
        <v>18336999</v>
      </c>
    </row>
    <row r="30" spans="1:12">
      <c r="A30" s="63" t="s">
        <v>160</v>
      </c>
      <c r="B30" s="18" t="s">
        <v>97</v>
      </c>
      <c r="C30" s="21">
        <v>48334</v>
      </c>
      <c r="D30" s="21">
        <v>52110</v>
      </c>
      <c r="E30" s="21">
        <v>42780</v>
      </c>
      <c r="F30" s="21">
        <v>45513</v>
      </c>
      <c r="G30" s="21">
        <v>99962</v>
      </c>
      <c r="H30" s="21">
        <v>229926</v>
      </c>
      <c r="I30" s="21">
        <v>188783</v>
      </c>
      <c r="J30" s="21">
        <v>167970</v>
      </c>
    </row>
    <row r="31" spans="1:12">
      <c r="A31" s="63" t="s">
        <v>160</v>
      </c>
      <c r="B31" s="18" t="s">
        <v>98</v>
      </c>
      <c r="C31" s="21">
        <v>32729</v>
      </c>
      <c r="D31" s="21">
        <v>41677</v>
      </c>
      <c r="E31" s="21">
        <v>65809</v>
      </c>
      <c r="F31" s="21">
        <v>82902</v>
      </c>
      <c r="G31" s="21">
        <v>113130</v>
      </c>
      <c r="H31" s="21">
        <v>226926</v>
      </c>
      <c r="I31" s="21">
        <v>253826</v>
      </c>
      <c r="J31" s="21">
        <v>224189</v>
      </c>
    </row>
    <row r="32" spans="1:12" ht="15.75">
      <c r="A32" s="63"/>
      <c r="B32" s="18" t="s">
        <v>99</v>
      </c>
      <c r="C32" s="21">
        <v>81063</v>
      </c>
      <c r="D32" s="21">
        <v>93787</v>
      </c>
      <c r="E32" s="21">
        <v>108589</v>
      </c>
      <c r="F32" s="21">
        <v>128415</v>
      </c>
      <c r="G32" s="21">
        <v>213092</v>
      </c>
      <c r="H32" s="21">
        <v>456852</v>
      </c>
      <c r="I32" s="21">
        <v>442609</v>
      </c>
      <c r="J32" s="21">
        <v>392159</v>
      </c>
    </row>
    <row r="33" spans="1:10">
      <c r="A33" s="63" t="s">
        <v>160</v>
      </c>
      <c r="B33" s="18" t="s">
        <v>100</v>
      </c>
      <c r="C33" s="21">
        <v>139131</v>
      </c>
      <c r="D33" s="21">
        <v>179624</v>
      </c>
      <c r="E33" s="21">
        <v>289911</v>
      </c>
      <c r="F33" s="21">
        <v>400616</v>
      </c>
      <c r="G33" s="21">
        <v>695967</v>
      </c>
      <c r="H33" s="21">
        <v>871324</v>
      </c>
      <c r="I33" s="21">
        <v>1288975</v>
      </c>
      <c r="J33" s="21">
        <v>1280500</v>
      </c>
    </row>
    <row r="34" spans="1:10">
      <c r="A34" s="63" t="s">
        <v>123</v>
      </c>
      <c r="B34" s="18" t="s">
        <v>101</v>
      </c>
      <c r="C34" s="21">
        <v>220194</v>
      </c>
      <c r="D34" s="21">
        <v>273411</v>
      </c>
      <c r="E34" s="21">
        <v>398500</v>
      </c>
      <c r="F34" s="21">
        <v>529031</v>
      </c>
      <c r="G34" s="21">
        <v>909059</v>
      </c>
      <c r="H34" s="21">
        <v>1328176</v>
      </c>
      <c r="I34" s="21">
        <v>1731584</v>
      </c>
      <c r="J34" s="21">
        <v>1672659</v>
      </c>
    </row>
    <row r="35" spans="1:10">
      <c r="A35" s="63" t="s">
        <v>157</v>
      </c>
      <c r="B35" s="18" t="s">
        <v>97</v>
      </c>
      <c r="C35" s="21">
        <v>21655</v>
      </c>
      <c r="D35" s="21">
        <v>23105</v>
      </c>
      <c r="E35" s="21">
        <v>31060</v>
      </c>
      <c r="F35" s="21">
        <v>11940</v>
      </c>
      <c r="G35" s="21">
        <v>16420</v>
      </c>
      <c r="H35" s="21">
        <v>59488</v>
      </c>
      <c r="I35" s="21">
        <v>14880</v>
      </c>
      <c r="J35" s="21">
        <v>7201</v>
      </c>
    </row>
    <row r="36" spans="1:10">
      <c r="A36" s="63" t="s">
        <v>157</v>
      </c>
      <c r="B36" s="18" t="s">
        <v>98</v>
      </c>
      <c r="C36" s="21">
        <v>27730</v>
      </c>
      <c r="D36" s="21">
        <v>22751</v>
      </c>
      <c r="E36" s="21">
        <v>36716</v>
      </c>
      <c r="F36" s="21">
        <v>13885</v>
      </c>
      <c r="G36" s="21">
        <v>30131</v>
      </c>
      <c r="H36" s="21">
        <v>50874</v>
      </c>
      <c r="I36" s="21">
        <v>20557</v>
      </c>
      <c r="J36" s="21">
        <v>9793</v>
      </c>
    </row>
    <row r="37" spans="1:10" ht="15.75">
      <c r="A37" s="63"/>
      <c r="B37" s="18" t="s">
        <v>99</v>
      </c>
      <c r="C37" s="21">
        <v>49385</v>
      </c>
      <c r="D37" s="21">
        <v>45856</v>
      </c>
      <c r="E37" s="21">
        <v>67776</v>
      </c>
      <c r="F37" s="21">
        <v>25825</v>
      </c>
      <c r="G37" s="21">
        <v>46551</v>
      </c>
      <c r="H37" s="21">
        <v>110362</v>
      </c>
      <c r="I37" s="21">
        <v>35437</v>
      </c>
      <c r="J37" s="21">
        <v>16994</v>
      </c>
    </row>
    <row r="38" spans="1:10">
      <c r="A38" s="63" t="s">
        <v>157</v>
      </c>
      <c r="B38" s="18" t="s">
        <v>100</v>
      </c>
      <c r="C38" s="21">
        <v>91098</v>
      </c>
      <c r="D38" s="21">
        <v>94057</v>
      </c>
      <c r="E38" s="21">
        <v>164601</v>
      </c>
      <c r="F38" s="21">
        <v>90304</v>
      </c>
      <c r="G38" s="21">
        <v>144711</v>
      </c>
      <c r="H38" s="21">
        <v>272946</v>
      </c>
      <c r="I38" s="21">
        <v>167216</v>
      </c>
      <c r="J38" s="21">
        <v>92562</v>
      </c>
    </row>
    <row r="39" spans="1:10">
      <c r="A39" s="63" t="s">
        <v>123</v>
      </c>
      <c r="B39" s="18" t="s">
        <v>101</v>
      </c>
      <c r="C39" s="21">
        <v>140483</v>
      </c>
      <c r="D39" s="21">
        <v>139913</v>
      </c>
      <c r="E39" s="21">
        <v>232377</v>
      </c>
      <c r="F39" s="21">
        <v>116129</v>
      </c>
      <c r="G39" s="21">
        <v>191262</v>
      </c>
      <c r="H39" s="21">
        <v>383308</v>
      </c>
      <c r="I39" s="21">
        <v>202653</v>
      </c>
      <c r="J39" s="21">
        <v>109556</v>
      </c>
    </row>
    <row r="41" spans="1:10">
      <c r="A41" s="80" t="s">
        <v>102</v>
      </c>
      <c r="B41" s="80" t="s">
        <v>102</v>
      </c>
      <c r="C41" s="80" t="s">
        <v>102</v>
      </c>
      <c r="D41" s="80" t="s">
        <v>102</v>
      </c>
      <c r="E41" s="80" t="s">
        <v>102</v>
      </c>
      <c r="F41" s="80" t="s">
        <v>102</v>
      </c>
      <c r="G41" s="80" t="s">
        <v>102</v>
      </c>
      <c r="H41" s="80" t="s">
        <v>102</v>
      </c>
      <c r="I41" s="80" t="s">
        <v>102</v>
      </c>
      <c r="J41" s="80" t="s">
        <v>102</v>
      </c>
    </row>
    <row r="42" spans="1:10">
      <c r="A42" s="133" t="s">
        <v>92</v>
      </c>
      <c r="B42" s="133"/>
      <c r="C42" s="17" t="s">
        <v>112</v>
      </c>
      <c r="D42" s="17" t="s">
        <v>113</v>
      </c>
      <c r="E42" s="17" t="s">
        <v>114</v>
      </c>
      <c r="F42" s="17" t="s">
        <v>115</v>
      </c>
      <c r="G42" s="17" t="s">
        <v>116</v>
      </c>
      <c r="H42" s="17" t="s">
        <v>117</v>
      </c>
      <c r="I42" s="17" t="s">
        <v>118</v>
      </c>
      <c r="J42" s="17" t="s">
        <v>119</v>
      </c>
    </row>
    <row r="43" spans="1:10">
      <c r="A43" s="63" t="s">
        <v>159</v>
      </c>
      <c r="B43" s="18" t="s">
        <v>97</v>
      </c>
      <c r="C43" s="35">
        <v>0.3360487287864089</v>
      </c>
      <c r="D43" s="35">
        <v>0.38528512232005596</v>
      </c>
      <c r="E43" s="35">
        <v>0.25868611410260201</v>
      </c>
      <c r="F43" s="35">
        <v>0.19590542651712894</v>
      </c>
      <c r="G43" s="35">
        <v>0.19210480386391282</v>
      </c>
      <c r="H43" s="35">
        <v>0.24160239845514297</v>
      </c>
      <c r="I43" s="35">
        <v>0.1438113278709352</v>
      </c>
      <c r="J43" s="35">
        <v>0.11850091395899653</v>
      </c>
    </row>
    <row r="44" spans="1:10">
      <c r="A44" s="63" t="s">
        <v>159</v>
      </c>
      <c r="B44" s="18" t="s">
        <v>98</v>
      </c>
      <c r="C44" s="35">
        <v>0.31121855136007071</v>
      </c>
      <c r="D44" s="35">
        <v>0.41603534482419491</v>
      </c>
      <c r="E44" s="35">
        <v>0.30540523584932089</v>
      </c>
      <c r="F44" s="35">
        <v>0.21046153269708157</v>
      </c>
      <c r="G44" s="35">
        <v>0.21541770547628403</v>
      </c>
      <c r="H44" s="35">
        <v>0.24347847793251276</v>
      </c>
      <c r="I44" s="35">
        <v>0.18828577594831586</v>
      </c>
      <c r="J44" s="35">
        <v>0.16359415603801608</v>
      </c>
    </row>
    <row r="45" spans="1:10" ht="15.75">
      <c r="A45" s="63"/>
      <c r="B45" s="18" t="s">
        <v>99</v>
      </c>
      <c r="C45" s="35">
        <v>0.49581821076571941</v>
      </c>
      <c r="D45" s="35">
        <v>0.58147348463535309</v>
      </c>
      <c r="E45" s="35">
        <v>0.39965971373021603</v>
      </c>
      <c r="F45" s="35">
        <v>0.30836800578981638</v>
      </c>
      <c r="G45" s="35">
        <v>0.32167567405849695</v>
      </c>
      <c r="H45" s="35">
        <v>0.35537404473870993</v>
      </c>
      <c r="I45" s="35">
        <v>0.229868502356112</v>
      </c>
      <c r="J45" s="35">
        <v>0.19724264275282621</v>
      </c>
    </row>
    <row r="46" spans="1:10">
      <c r="A46" s="63" t="s">
        <v>159</v>
      </c>
      <c r="B46" s="18" t="s">
        <v>100</v>
      </c>
      <c r="C46" s="35">
        <v>0.49581821076571941</v>
      </c>
      <c r="D46" s="35">
        <v>0.58147348463535309</v>
      </c>
      <c r="E46" s="35">
        <v>0.39965971373021603</v>
      </c>
      <c r="F46" s="35">
        <v>0.30836800578981638</v>
      </c>
      <c r="G46" s="35">
        <v>0.32167567405849695</v>
      </c>
      <c r="H46" s="35">
        <v>0.35537404473870993</v>
      </c>
      <c r="I46" s="35">
        <v>0.229868502356112</v>
      </c>
      <c r="J46" s="35">
        <v>0.19724264275282621</v>
      </c>
    </row>
    <row r="47" spans="1:10">
      <c r="A47" s="63" t="s">
        <v>123</v>
      </c>
      <c r="B47" s="18" t="s">
        <v>101</v>
      </c>
      <c r="C47" s="35">
        <v>0</v>
      </c>
      <c r="D47" s="35">
        <v>0</v>
      </c>
      <c r="E47" s="35">
        <v>0</v>
      </c>
      <c r="F47" s="35">
        <v>0</v>
      </c>
      <c r="G47" s="35">
        <v>0</v>
      </c>
      <c r="H47" s="35">
        <v>0</v>
      </c>
      <c r="I47" s="35">
        <v>0</v>
      </c>
      <c r="J47" s="35">
        <v>0</v>
      </c>
    </row>
    <row r="48" spans="1:10">
      <c r="A48" s="63" t="s">
        <v>160</v>
      </c>
      <c r="B48" s="18" t="s">
        <v>97</v>
      </c>
      <c r="C48" s="35">
        <v>4.5637298375368118</v>
      </c>
      <c r="D48" s="35">
        <v>2.9673870652914047</v>
      </c>
      <c r="E48" s="35">
        <v>1.1283800937235355</v>
      </c>
      <c r="F48" s="35">
        <v>0.94706593081355095</v>
      </c>
      <c r="G48" s="35">
        <v>1.0927105322480202</v>
      </c>
      <c r="H48" s="35">
        <v>1.2667841278016567</v>
      </c>
      <c r="I48" s="35">
        <v>0.72121750563383102</v>
      </c>
      <c r="J48" s="35">
        <v>0.55967522785067558</v>
      </c>
    </row>
    <row r="49" spans="1:10">
      <c r="A49" s="63" t="s">
        <v>160</v>
      </c>
      <c r="B49" s="18" t="s">
        <v>98</v>
      </c>
      <c r="C49" s="35">
        <v>2.1406903862953186</v>
      </c>
      <c r="D49" s="35">
        <v>1.9780898466706276</v>
      </c>
      <c r="E49" s="35">
        <v>3.5468198359012604</v>
      </c>
      <c r="F49" s="35">
        <v>1.8463417887687683</v>
      </c>
      <c r="G49" s="35">
        <v>1.1790076270699501</v>
      </c>
      <c r="H49" s="35">
        <v>1.1332142166793346</v>
      </c>
      <c r="I49" s="35">
        <v>0.78259389847517014</v>
      </c>
      <c r="J49" s="35">
        <v>0.65622921101748943</v>
      </c>
    </row>
    <row r="50" spans="1:10" ht="15.75">
      <c r="A50" s="63"/>
      <c r="B50" s="18" t="s">
        <v>99</v>
      </c>
      <c r="C50" s="35">
        <v>4.2879216372966766</v>
      </c>
      <c r="D50" s="35">
        <v>3.4141156822443008</v>
      </c>
      <c r="E50" s="35">
        <v>3.5768013447523117</v>
      </c>
      <c r="F50" s="35">
        <v>2.0444426685571671</v>
      </c>
      <c r="G50" s="35">
        <v>1.8949324265122414</v>
      </c>
      <c r="H50" s="35">
        <v>1.8854741007089615</v>
      </c>
      <c r="I50" s="35">
        <v>1.0765100829303265</v>
      </c>
      <c r="J50" s="35">
        <v>0.807997677475214</v>
      </c>
    </row>
    <row r="51" spans="1:10">
      <c r="A51" s="63" t="s">
        <v>160</v>
      </c>
      <c r="B51" s="18" t="s">
        <v>100</v>
      </c>
      <c r="C51" s="35">
        <v>4.2879216372966766</v>
      </c>
      <c r="D51" s="35">
        <v>3.4141156822443008</v>
      </c>
      <c r="E51" s="35">
        <v>3.5768013447523117</v>
      </c>
      <c r="F51" s="35">
        <v>2.0444426685571671</v>
      </c>
      <c r="G51" s="35">
        <v>1.8949324265122414</v>
      </c>
      <c r="H51" s="35">
        <v>1.8854741007089615</v>
      </c>
      <c r="I51" s="35">
        <v>1.0765100829303265</v>
      </c>
      <c r="J51" s="35">
        <v>0.807997677475214</v>
      </c>
    </row>
    <row r="52" spans="1:10">
      <c r="A52" s="63" t="s">
        <v>123</v>
      </c>
      <c r="B52" s="18" t="s">
        <v>101</v>
      </c>
      <c r="C52" s="35">
        <v>0</v>
      </c>
      <c r="D52" s="35">
        <v>0</v>
      </c>
      <c r="E52" s="35">
        <v>0</v>
      </c>
      <c r="F52" s="35">
        <v>0</v>
      </c>
      <c r="G52" s="35">
        <v>0</v>
      </c>
      <c r="H52" s="35">
        <v>0</v>
      </c>
      <c r="I52" s="35">
        <v>0</v>
      </c>
      <c r="J52" s="35">
        <v>0</v>
      </c>
    </row>
    <row r="53" spans="1:10">
      <c r="A53" s="63" t="s">
        <v>157</v>
      </c>
      <c r="B53" s="18" t="s">
        <v>97</v>
      </c>
      <c r="C53" s="35">
        <v>1.6981495544314384</v>
      </c>
      <c r="D53" s="35">
        <v>2.1811574697494507</v>
      </c>
      <c r="E53" s="35">
        <v>1.5391416847705841</v>
      </c>
      <c r="F53" s="35">
        <v>1.7064046114683151</v>
      </c>
      <c r="G53" s="35">
        <v>0.98466388881206512</v>
      </c>
      <c r="H53" s="35">
        <v>1.1129106394946575</v>
      </c>
      <c r="I53" s="35">
        <v>0.846831314265728</v>
      </c>
      <c r="J53" s="35">
        <v>1.1112005449831486</v>
      </c>
    </row>
    <row r="54" spans="1:10">
      <c r="A54" s="63" t="s">
        <v>157</v>
      </c>
      <c r="B54" s="18" t="s">
        <v>98</v>
      </c>
      <c r="C54" s="35">
        <v>2.3775430396199226</v>
      </c>
      <c r="D54" s="35">
        <v>1.9645528867840767</v>
      </c>
      <c r="E54" s="35">
        <v>1.7687493935227394</v>
      </c>
      <c r="F54" s="35">
        <v>1.2660597451031208</v>
      </c>
      <c r="G54" s="35">
        <v>1.8039442598819733</v>
      </c>
      <c r="H54" s="35">
        <v>0.89882304891943932</v>
      </c>
      <c r="I54" s="35">
        <v>0.98054371774196625</v>
      </c>
      <c r="J54" s="35">
        <v>1.4310550875961781</v>
      </c>
    </row>
    <row r="55" spans="1:10" ht="15.75">
      <c r="A55" s="63"/>
      <c r="B55" s="18" t="s">
        <v>99</v>
      </c>
      <c r="C55" s="35">
        <v>2.6949469000101089</v>
      </c>
      <c r="D55" s="35">
        <v>2.6664296165108681</v>
      </c>
      <c r="E55" s="35">
        <v>2.0972395315766335</v>
      </c>
      <c r="F55" s="35">
        <v>1.9720977172255516</v>
      </c>
      <c r="G55" s="35">
        <v>1.920229010283947</v>
      </c>
      <c r="H55" s="35">
        <v>1.3169300742447376</v>
      </c>
      <c r="I55" s="35">
        <v>1.3300628401339054</v>
      </c>
      <c r="J55" s="35">
        <v>1.7380161210894585</v>
      </c>
    </row>
    <row r="56" spans="1:10">
      <c r="A56" s="63" t="s">
        <v>157</v>
      </c>
      <c r="B56" s="18" t="s">
        <v>100</v>
      </c>
      <c r="C56" s="35">
        <v>2.6949469000101089</v>
      </c>
      <c r="D56" s="35">
        <v>2.6664296165108681</v>
      </c>
      <c r="E56" s="35">
        <v>2.0972395315766335</v>
      </c>
      <c r="F56" s="35">
        <v>1.9720977172255516</v>
      </c>
      <c r="G56" s="35">
        <v>1.920229010283947</v>
      </c>
      <c r="H56" s="35">
        <v>1.3169300742447376</v>
      </c>
      <c r="I56" s="35">
        <v>1.3300628401339054</v>
      </c>
      <c r="J56" s="35">
        <v>1.7380161210894585</v>
      </c>
    </row>
    <row r="57" spans="1:10">
      <c r="A57" s="63" t="s">
        <v>123</v>
      </c>
      <c r="B57" s="18" t="s">
        <v>101</v>
      </c>
      <c r="C57" s="35">
        <v>0</v>
      </c>
      <c r="D57" s="35">
        <v>0</v>
      </c>
      <c r="E57" s="35">
        <v>0</v>
      </c>
      <c r="F57" s="35">
        <v>0</v>
      </c>
      <c r="G57" s="35">
        <v>0</v>
      </c>
      <c r="H57" s="35">
        <v>0</v>
      </c>
      <c r="I57" s="35">
        <v>0</v>
      </c>
      <c r="J57" s="35">
        <v>0</v>
      </c>
    </row>
    <row r="59" spans="1:10">
      <c r="A59" s="80" t="s">
        <v>104</v>
      </c>
      <c r="B59" s="80" t="s">
        <v>104</v>
      </c>
      <c r="C59" s="80" t="s">
        <v>104</v>
      </c>
      <c r="D59" s="80" t="s">
        <v>104</v>
      </c>
      <c r="E59" s="80" t="s">
        <v>104</v>
      </c>
      <c r="F59" s="80" t="s">
        <v>104</v>
      </c>
      <c r="G59" s="80" t="s">
        <v>104</v>
      </c>
      <c r="H59" s="80" t="s">
        <v>104</v>
      </c>
      <c r="I59" s="80" t="s">
        <v>104</v>
      </c>
      <c r="J59" s="80" t="s">
        <v>104</v>
      </c>
    </row>
    <row r="60" spans="1:10">
      <c r="A60" s="133" t="s">
        <v>92</v>
      </c>
      <c r="B60" s="133"/>
      <c r="C60" s="17" t="s">
        <v>112</v>
      </c>
      <c r="D60" s="17" t="s">
        <v>113</v>
      </c>
      <c r="E60" s="17" t="s">
        <v>114</v>
      </c>
      <c r="F60" s="17" t="s">
        <v>115</v>
      </c>
      <c r="G60" s="17" t="s">
        <v>116</v>
      </c>
      <c r="H60" s="17" t="s">
        <v>117</v>
      </c>
      <c r="I60" s="17" t="s">
        <v>118</v>
      </c>
      <c r="J60" s="17" t="s">
        <v>119</v>
      </c>
    </row>
    <row r="61" spans="1:10">
      <c r="A61" s="63" t="s">
        <v>159</v>
      </c>
      <c r="B61" s="18" t="s">
        <v>97</v>
      </c>
      <c r="C61" s="21">
        <v>61581</v>
      </c>
      <c r="D61" s="21">
        <v>38472</v>
      </c>
      <c r="E61" s="21">
        <v>29874</v>
      </c>
      <c r="F61" s="21">
        <v>31510</v>
      </c>
      <c r="G61" s="21">
        <v>20967</v>
      </c>
      <c r="H61" s="21">
        <v>26046</v>
      </c>
      <c r="I61" s="21">
        <v>17846</v>
      </c>
      <c r="J61" s="21">
        <v>15588</v>
      </c>
    </row>
    <row r="62" spans="1:10">
      <c r="A62" s="63" t="s">
        <v>159</v>
      </c>
      <c r="B62" s="18" t="s">
        <v>98</v>
      </c>
      <c r="C62" s="21">
        <v>53380</v>
      </c>
      <c r="D62" s="21">
        <v>37593</v>
      </c>
      <c r="E62" s="21">
        <v>36952</v>
      </c>
      <c r="F62" s="21">
        <v>42461</v>
      </c>
      <c r="G62" s="21">
        <v>30980</v>
      </c>
      <c r="H62" s="21">
        <v>25793</v>
      </c>
      <c r="I62" s="21">
        <v>24846</v>
      </c>
      <c r="J62" s="21">
        <v>23029</v>
      </c>
    </row>
    <row r="63" spans="1:10" ht="15.75">
      <c r="A63" s="63"/>
      <c r="B63" s="18" t="s">
        <v>99</v>
      </c>
      <c r="C63" s="21">
        <v>114961</v>
      </c>
      <c r="D63" s="21">
        <v>76065</v>
      </c>
      <c r="E63" s="21">
        <v>66826</v>
      </c>
      <c r="F63" s="21">
        <v>73971</v>
      </c>
      <c r="G63" s="21">
        <v>51947</v>
      </c>
      <c r="H63" s="21">
        <v>51839</v>
      </c>
      <c r="I63" s="21">
        <v>42692</v>
      </c>
      <c r="J63" s="21">
        <v>38617</v>
      </c>
    </row>
    <row r="64" spans="1:10">
      <c r="A64" s="63" t="s">
        <v>159</v>
      </c>
      <c r="B64" s="18" t="s">
        <v>100</v>
      </c>
      <c r="C64" s="21">
        <v>128657</v>
      </c>
      <c r="D64" s="21">
        <v>120251</v>
      </c>
      <c r="E64" s="21">
        <v>145413</v>
      </c>
      <c r="F64" s="21">
        <v>186599</v>
      </c>
      <c r="G64" s="21">
        <v>155529</v>
      </c>
      <c r="H64" s="21">
        <v>121575</v>
      </c>
      <c r="I64" s="21">
        <v>146021</v>
      </c>
      <c r="J64" s="21">
        <v>164571</v>
      </c>
    </row>
    <row r="65" spans="1:10">
      <c r="A65" s="63" t="s">
        <v>123</v>
      </c>
      <c r="B65" s="18" t="s">
        <v>101</v>
      </c>
      <c r="C65" s="21">
        <v>243618</v>
      </c>
      <c r="D65" s="21">
        <v>196316</v>
      </c>
      <c r="E65" s="21">
        <v>212239</v>
      </c>
      <c r="F65" s="21">
        <v>260570</v>
      </c>
      <c r="G65" s="21">
        <v>207476</v>
      </c>
      <c r="H65" s="21">
        <v>173414</v>
      </c>
      <c r="I65" s="21">
        <v>188713</v>
      </c>
      <c r="J65" s="21">
        <v>203188</v>
      </c>
    </row>
    <row r="66" spans="1:10">
      <c r="A66" s="63" t="s">
        <v>160</v>
      </c>
      <c r="B66" s="18" t="s">
        <v>97</v>
      </c>
      <c r="C66" s="21">
        <v>435</v>
      </c>
      <c r="D66" s="21">
        <v>612</v>
      </c>
      <c r="E66" s="21">
        <v>570</v>
      </c>
      <c r="F66" s="21">
        <v>576</v>
      </c>
      <c r="G66" s="21">
        <v>933</v>
      </c>
      <c r="H66" s="21">
        <v>1964</v>
      </c>
      <c r="I66" s="21">
        <v>1838</v>
      </c>
      <c r="J66" s="21">
        <v>1861</v>
      </c>
    </row>
    <row r="67" spans="1:10">
      <c r="A67" s="63" t="s">
        <v>160</v>
      </c>
      <c r="B67" s="18" t="s">
        <v>98</v>
      </c>
      <c r="C67" s="21">
        <v>380</v>
      </c>
      <c r="D67" s="21">
        <v>490</v>
      </c>
      <c r="E67" s="21">
        <v>570</v>
      </c>
      <c r="F67" s="21">
        <v>736</v>
      </c>
      <c r="G67" s="21">
        <v>1051</v>
      </c>
      <c r="H67" s="21">
        <v>1738</v>
      </c>
      <c r="I67" s="21">
        <v>1988</v>
      </c>
      <c r="J67" s="21">
        <v>2174</v>
      </c>
    </row>
    <row r="68" spans="1:10" ht="15.75">
      <c r="A68" s="63"/>
      <c r="B68" s="18" t="s">
        <v>99</v>
      </c>
      <c r="C68" s="21">
        <v>815</v>
      </c>
      <c r="D68" s="21">
        <v>1102</v>
      </c>
      <c r="E68" s="21">
        <v>1140</v>
      </c>
      <c r="F68" s="21">
        <v>1312</v>
      </c>
      <c r="G68" s="21">
        <v>1984</v>
      </c>
      <c r="H68" s="21">
        <v>3702</v>
      </c>
      <c r="I68" s="21">
        <v>3826</v>
      </c>
      <c r="J68" s="21">
        <v>4035</v>
      </c>
    </row>
    <row r="69" spans="1:10">
      <c r="A69" s="63" t="s">
        <v>160</v>
      </c>
      <c r="B69" s="18" t="s">
        <v>100</v>
      </c>
      <c r="C69" s="21">
        <v>1002</v>
      </c>
      <c r="D69" s="21">
        <v>1670</v>
      </c>
      <c r="E69" s="21">
        <v>2390</v>
      </c>
      <c r="F69" s="21">
        <v>3483</v>
      </c>
      <c r="G69" s="21">
        <v>4768</v>
      </c>
      <c r="H69" s="21">
        <v>5124</v>
      </c>
      <c r="I69" s="21">
        <v>8029</v>
      </c>
      <c r="J69" s="21">
        <v>10074</v>
      </c>
    </row>
    <row r="70" spans="1:10">
      <c r="A70" s="63" t="s">
        <v>123</v>
      </c>
      <c r="B70" s="18" t="s">
        <v>101</v>
      </c>
      <c r="C70" s="21">
        <v>1817</v>
      </c>
      <c r="D70" s="21">
        <v>2772</v>
      </c>
      <c r="E70" s="21">
        <v>3530</v>
      </c>
      <c r="F70" s="21">
        <v>4795</v>
      </c>
      <c r="G70" s="21">
        <v>6752</v>
      </c>
      <c r="H70" s="21">
        <v>8826</v>
      </c>
      <c r="I70" s="21">
        <v>11855</v>
      </c>
      <c r="J70" s="21">
        <v>14109</v>
      </c>
    </row>
    <row r="71" spans="1:10">
      <c r="A71" s="63" t="s">
        <v>157</v>
      </c>
      <c r="B71" s="18" t="s">
        <v>97</v>
      </c>
      <c r="C71" s="21">
        <v>290</v>
      </c>
      <c r="D71" s="21">
        <v>194</v>
      </c>
      <c r="E71" s="21">
        <v>426</v>
      </c>
      <c r="F71" s="21">
        <v>156</v>
      </c>
      <c r="G71" s="21">
        <v>226</v>
      </c>
      <c r="H71" s="21">
        <v>503</v>
      </c>
      <c r="I71" s="21">
        <v>147</v>
      </c>
      <c r="J71" s="21">
        <v>76</v>
      </c>
    </row>
    <row r="72" spans="1:10">
      <c r="A72" s="63" t="s">
        <v>157</v>
      </c>
      <c r="B72" s="18" t="s">
        <v>98</v>
      </c>
      <c r="C72" s="21">
        <v>293</v>
      </c>
      <c r="D72" s="21">
        <v>231</v>
      </c>
      <c r="E72" s="21">
        <v>448</v>
      </c>
      <c r="F72" s="21">
        <v>196</v>
      </c>
      <c r="G72" s="21">
        <v>333</v>
      </c>
      <c r="H72" s="21">
        <v>442</v>
      </c>
      <c r="I72" s="21">
        <v>199</v>
      </c>
      <c r="J72" s="21">
        <v>100</v>
      </c>
    </row>
    <row r="73" spans="1:10" ht="15.75">
      <c r="A73" s="63"/>
      <c r="B73" s="18" t="s">
        <v>99</v>
      </c>
      <c r="C73" s="21">
        <v>583</v>
      </c>
      <c r="D73" s="21">
        <v>425</v>
      </c>
      <c r="E73" s="21">
        <v>874</v>
      </c>
      <c r="F73" s="21">
        <v>352</v>
      </c>
      <c r="G73" s="21">
        <v>559</v>
      </c>
      <c r="H73" s="21">
        <v>945</v>
      </c>
      <c r="I73" s="21">
        <v>346</v>
      </c>
      <c r="J73" s="21">
        <v>176</v>
      </c>
    </row>
    <row r="74" spans="1:10">
      <c r="A74" s="63" t="s">
        <v>157</v>
      </c>
      <c r="B74" s="18" t="s">
        <v>100</v>
      </c>
      <c r="C74" s="21">
        <v>764</v>
      </c>
      <c r="D74" s="21">
        <v>647</v>
      </c>
      <c r="E74" s="21">
        <v>1705</v>
      </c>
      <c r="F74" s="21">
        <v>996</v>
      </c>
      <c r="G74" s="21">
        <v>1444</v>
      </c>
      <c r="H74" s="21">
        <v>2154</v>
      </c>
      <c r="I74" s="21">
        <v>1197</v>
      </c>
      <c r="J74" s="21">
        <v>787</v>
      </c>
    </row>
    <row r="75" spans="1:10">
      <c r="A75" s="63" t="s">
        <v>123</v>
      </c>
      <c r="B75" s="18" t="s">
        <v>101</v>
      </c>
      <c r="C75" s="21">
        <v>1347</v>
      </c>
      <c r="D75" s="21">
        <v>1072</v>
      </c>
      <c r="E75" s="21">
        <v>2579</v>
      </c>
      <c r="F75" s="21">
        <v>1348</v>
      </c>
      <c r="G75" s="21">
        <v>2003</v>
      </c>
      <c r="H75" s="21">
        <v>3099</v>
      </c>
      <c r="I75" s="21">
        <v>1543</v>
      </c>
      <c r="J75" s="21">
        <v>963</v>
      </c>
    </row>
    <row r="77" spans="1:10" ht="15.75">
      <c r="A77" s="131" t="s">
        <v>105</v>
      </c>
      <c r="B77" s="131"/>
      <c r="C77" s="131"/>
      <c r="D77" s="131"/>
      <c r="E77" s="131"/>
      <c r="F77" s="131"/>
      <c r="G77" s="131"/>
      <c r="H77" s="131"/>
      <c r="I77" s="131"/>
      <c r="J77" s="131"/>
    </row>
    <row r="78" spans="1:10">
      <c r="A78" s="132" t="s">
        <v>106</v>
      </c>
      <c r="B78" s="132"/>
      <c r="C78" s="132"/>
      <c r="D78" s="132"/>
      <c r="E78" s="132"/>
      <c r="F78" s="132"/>
      <c r="G78" s="132"/>
      <c r="H78" s="132"/>
      <c r="I78" s="132"/>
      <c r="J78" s="132"/>
    </row>
    <row r="79" spans="1:10" ht="51.75" customHeight="1">
      <c r="A79" s="92" t="s">
        <v>110</v>
      </c>
      <c r="B79" s="132"/>
      <c r="C79" s="132"/>
      <c r="D79" s="132"/>
      <c r="E79" s="132"/>
      <c r="F79" s="132"/>
      <c r="G79" s="132"/>
      <c r="H79" s="132"/>
      <c r="I79" s="132"/>
      <c r="J79" s="132"/>
    </row>
    <row r="80" spans="1:10">
      <c r="A80" s="132" t="s">
        <v>108</v>
      </c>
      <c r="B80" s="132"/>
      <c r="C80" s="132"/>
      <c r="D80" s="132"/>
      <c r="E80" s="132"/>
      <c r="F80" s="132"/>
      <c r="G80" s="132"/>
      <c r="H80" s="132"/>
      <c r="I80" s="132"/>
      <c r="J80" s="132"/>
    </row>
    <row r="81" spans="1:10">
      <c r="A81" s="132" t="s">
        <v>87</v>
      </c>
      <c r="B81" s="132"/>
      <c r="C81" s="132"/>
      <c r="D81" s="132"/>
      <c r="E81" s="132"/>
      <c r="F81" s="132"/>
      <c r="G81" s="132"/>
      <c r="H81" s="132"/>
      <c r="I81" s="132"/>
      <c r="J81" s="132"/>
    </row>
    <row r="82" spans="1:10">
      <c r="A82" s="132" t="s">
        <v>109</v>
      </c>
      <c r="B82" s="132"/>
      <c r="C82" s="132"/>
      <c r="D82" s="132"/>
      <c r="E82" s="132"/>
      <c r="F82" s="132"/>
      <c r="G82" s="132"/>
      <c r="H82" s="132"/>
      <c r="I82" s="132"/>
      <c r="J82" s="132"/>
    </row>
  </sheetData>
  <mergeCells count="28">
    <mergeCell ref="A41:J41"/>
    <mergeCell ref="A82:J82"/>
    <mergeCell ref="A77:J77"/>
    <mergeCell ref="A78:J78"/>
    <mergeCell ref="A79:J79"/>
    <mergeCell ref="A80:J80"/>
    <mergeCell ref="A81:J81"/>
    <mergeCell ref="A17:A21"/>
    <mergeCell ref="A23:J23"/>
    <mergeCell ref="A25:A29"/>
    <mergeCell ref="A30:A34"/>
    <mergeCell ref="A35:A39"/>
    <mergeCell ref="A2:I2"/>
    <mergeCell ref="A3:I3"/>
    <mergeCell ref="A43:A47"/>
    <mergeCell ref="A71:A75"/>
    <mergeCell ref="A48:A52"/>
    <mergeCell ref="A53:A57"/>
    <mergeCell ref="A59:J59"/>
    <mergeCell ref="A61:A65"/>
    <mergeCell ref="A66:A70"/>
    <mergeCell ref="A60:B60"/>
    <mergeCell ref="A6:B6"/>
    <mergeCell ref="A24:B24"/>
    <mergeCell ref="A42:B42"/>
    <mergeCell ref="A5:J5"/>
    <mergeCell ref="A7:A11"/>
    <mergeCell ref="A12:A16"/>
  </mergeCells>
  <hyperlinks>
    <hyperlink ref="A1" location="Índice!A1" display="Índice" xr:uid="{00000000-0004-0000-0A00-000000000000}"/>
  </hyperlink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6D81-4AA4-4763-A01C-4590E19A5695}">
  <dimension ref="A1:J21"/>
  <sheetViews>
    <sheetView workbookViewId="0">
      <selection activeCell="B1" sqref="B1"/>
    </sheetView>
  </sheetViews>
  <sheetFormatPr defaultColWidth="9.140625" defaultRowHeight="15"/>
  <cols>
    <col min="1" max="1" width="20.42578125" bestFit="1" customWidth="1"/>
    <col min="2" max="9" width="10.140625" bestFit="1" customWidth="1"/>
  </cols>
  <sheetData>
    <row r="1" spans="1:9">
      <c r="A1" s="1" t="s">
        <v>83</v>
      </c>
    </row>
    <row r="2" spans="1:9">
      <c r="A2" s="130" t="s">
        <v>19</v>
      </c>
      <c r="B2" s="130"/>
      <c r="C2" s="130"/>
      <c r="D2" s="130"/>
      <c r="E2" s="130"/>
      <c r="F2" s="130"/>
      <c r="G2" s="130"/>
      <c r="H2" s="130"/>
      <c r="I2" s="130"/>
    </row>
    <row r="3" spans="1:9">
      <c r="A3" s="132" t="s">
        <v>161</v>
      </c>
      <c r="B3" s="132"/>
      <c r="C3" s="132"/>
      <c r="D3" s="132"/>
      <c r="E3" s="132"/>
      <c r="F3" s="132"/>
      <c r="G3" s="132"/>
      <c r="H3" s="132"/>
      <c r="I3" s="132"/>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162</v>
      </c>
      <c r="B7" s="19">
        <v>37.696472695610602</v>
      </c>
      <c r="C7" s="19">
        <v>35.429805993884585</v>
      </c>
      <c r="D7" s="19">
        <v>27.626893573584699</v>
      </c>
      <c r="E7" s="19">
        <v>24.504439518764602</v>
      </c>
      <c r="F7" s="19">
        <v>22.514691774208899</v>
      </c>
      <c r="G7" s="19">
        <v>28.295457948915796</v>
      </c>
      <c r="H7" s="19">
        <v>20.4921474107432</v>
      </c>
      <c r="I7" s="19">
        <v>17.288766847452401</v>
      </c>
    </row>
    <row r="8" spans="1:9">
      <c r="A8" s="18" t="s">
        <v>163</v>
      </c>
      <c r="B8" s="19">
        <v>14.058430705947</v>
      </c>
      <c r="C8" s="19">
        <v>12.705251043860891</v>
      </c>
      <c r="D8" s="19">
        <v>9.0264355617065402</v>
      </c>
      <c r="E8" s="19">
        <v>7.84947899133845</v>
      </c>
      <c r="F8" s="19">
        <v>7.1404131751862598</v>
      </c>
      <c r="G8" s="19">
        <v>11.271680687624301</v>
      </c>
      <c r="H8" s="19">
        <v>6.7560050317883604</v>
      </c>
      <c r="I8" s="19">
        <v>5.4187491837594202</v>
      </c>
    </row>
    <row r="9" spans="1:9">
      <c r="A9" s="18" t="s">
        <v>164</v>
      </c>
      <c r="B9" s="19">
        <v>7.4689964950541006</v>
      </c>
      <c r="C9" s="19">
        <v>6.5097242019324471</v>
      </c>
      <c r="D9" s="19">
        <v>4.4193408474690203</v>
      </c>
      <c r="E9" s="19">
        <v>3.7714287219672897</v>
      </c>
      <c r="F9" s="19">
        <v>3.45959937889605</v>
      </c>
      <c r="G9" s="19">
        <v>6.78771509716809</v>
      </c>
      <c r="H9" s="19">
        <v>3.5830363859575698</v>
      </c>
      <c r="I9" s="19">
        <v>2.75424710003879</v>
      </c>
    </row>
    <row r="11" spans="1:9">
      <c r="A11" s="88" t="s">
        <v>102</v>
      </c>
      <c r="B11" s="89" t="s">
        <v>102</v>
      </c>
      <c r="C11" s="89" t="s">
        <v>102</v>
      </c>
      <c r="D11" s="89" t="s">
        <v>102</v>
      </c>
      <c r="E11" s="89" t="s">
        <v>102</v>
      </c>
      <c r="F11" s="89" t="s">
        <v>102</v>
      </c>
      <c r="G11" s="89" t="s">
        <v>102</v>
      </c>
      <c r="H11" s="89" t="s">
        <v>102</v>
      </c>
      <c r="I11" s="90" t="s">
        <v>102</v>
      </c>
    </row>
    <row r="12" spans="1:9">
      <c r="A12" s="16" t="s">
        <v>92</v>
      </c>
      <c r="B12" s="17" t="s">
        <v>112</v>
      </c>
      <c r="C12" s="17" t="s">
        <v>113</v>
      </c>
      <c r="D12" s="17" t="s">
        <v>114</v>
      </c>
      <c r="E12" s="17" t="s">
        <v>115</v>
      </c>
      <c r="F12" s="17" t="s">
        <v>116</v>
      </c>
      <c r="G12" s="17" t="s">
        <v>117</v>
      </c>
      <c r="H12" s="17" t="s">
        <v>118</v>
      </c>
      <c r="I12" s="17" t="s">
        <v>119</v>
      </c>
    </row>
    <row r="13" spans="1:9">
      <c r="A13" s="18" t="s">
        <v>162</v>
      </c>
      <c r="B13" s="19">
        <v>0.49591280569983004</v>
      </c>
      <c r="C13" s="19">
        <v>0.57807411362178518</v>
      </c>
      <c r="D13" s="19">
        <v>0.40249854235884602</v>
      </c>
      <c r="E13" s="19">
        <v>0.31396716113311302</v>
      </c>
      <c r="F13" s="19">
        <v>0.33284100782710196</v>
      </c>
      <c r="G13" s="19">
        <v>0.38589061291573101</v>
      </c>
      <c r="H13" s="19">
        <v>0.237190399047816</v>
      </c>
      <c r="I13" s="19">
        <v>0.200868474731554</v>
      </c>
    </row>
    <row r="14" spans="1:9">
      <c r="A14" s="18" t="s">
        <v>163</v>
      </c>
      <c r="B14" s="19">
        <v>0.21651094698277901</v>
      </c>
      <c r="C14" s="19">
        <v>0.23862089400772424</v>
      </c>
      <c r="D14" s="19">
        <v>0.15707432305910798</v>
      </c>
      <c r="E14" s="19">
        <v>0.12494125459437801</v>
      </c>
      <c r="F14" s="19">
        <v>0.12194194394208401</v>
      </c>
      <c r="G14" s="19">
        <v>0.17702454337176501</v>
      </c>
      <c r="H14" s="19">
        <v>9.6326335850387398E-2</v>
      </c>
      <c r="I14" s="19">
        <v>7.6806307322130701E-2</v>
      </c>
    </row>
    <row r="15" spans="1:9">
      <c r="A15" s="18" t="s">
        <v>164</v>
      </c>
      <c r="B15" s="19">
        <v>0.138259258425008</v>
      </c>
      <c r="C15" s="19">
        <v>0.149530912986679</v>
      </c>
      <c r="D15" s="19">
        <v>9.6342794402671211E-2</v>
      </c>
      <c r="E15" s="19">
        <v>7.8774890860978095E-2</v>
      </c>
      <c r="F15" s="19">
        <v>7.1218932284471292E-2</v>
      </c>
      <c r="G15" s="19">
        <v>0.12492174134013599</v>
      </c>
      <c r="H15" s="19">
        <v>6.7556839965802001E-2</v>
      </c>
      <c r="I15" s="19">
        <v>5.1061470343007703E-2</v>
      </c>
    </row>
    <row r="17" spans="1:10">
      <c r="A17" s="132" t="s">
        <v>106</v>
      </c>
      <c r="B17" s="132"/>
      <c r="C17" s="132"/>
      <c r="D17" s="132"/>
      <c r="E17" s="132"/>
      <c r="F17" s="132"/>
      <c r="G17" s="132"/>
      <c r="H17" s="132"/>
      <c r="I17" s="132"/>
      <c r="J17" s="132"/>
    </row>
    <row r="18" spans="1:10" ht="66.75" customHeight="1">
      <c r="A18" s="92" t="s">
        <v>110</v>
      </c>
      <c r="B18" s="132"/>
      <c r="C18" s="132"/>
      <c r="D18" s="132"/>
      <c r="E18" s="132"/>
      <c r="F18" s="132"/>
      <c r="G18" s="132"/>
      <c r="H18" s="132"/>
      <c r="I18" s="132"/>
      <c r="J18" s="132"/>
    </row>
    <row r="19" spans="1:10">
      <c r="A19" s="132" t="s">
        <v>108</v>
      </c>
      <c r="B19" s="132"/>
      <c r="C19" s="132"/>
      <c r="D19" s="132"/>
      <c r="E19" s="132"/>
      <c r="F19" s="132"/>
      <c r="G19" s="132"/>
      <c r="H19" s="132"/>
      <c r="I19" s="132"/>
      <c r="J19" s="132"/>
    </row>
    <row r="20" spans="1:10">
      <c r="A20" s="132" t="s">
        <v>87</v>
      </c>
      <c r="B20" s="132"/>
      <c r="C20" s="132"/>
      <c r="D20" s="132"/>
      <c r="E20" s="132"/>
      <c r="F20" s="132"/>
      <c r="G20" s="132"/>
      <c r="H20" s="132"/>
      <c r="I20" s="132"/>
      <c r="J20" s="132"/>
    </row>
    <row r="21" spans="1:10">
      <c r="A21" s="132" t="s">
        <v>109</v>
      </c>
      <c r="B21" s="132"/>
      <c r="C21" s="132"/>
      <c r="D21" s="132"/>
      <c r="E21" s="132"/>
      <c r="F21" s="132"/>
      <c r="G21" s="132"/>
      <c r="H21" s="132"/>
      <c r="I21" s="132"/>
      <c r="J21" s="132"/>
    </row>
  </sheetData>
  <mergeCells count="9">
    <mergeCell ref="A20:J20"/>
    <mergeCell ref="A21:J21"/>
    <mergeCell ref="A5:I5"/>
    <mergeCell ref="A11:I11"/>
    <mergeCell ref="A2:I2"/>
    <mergeCell ref="A3:I3"/>
    <mergeCell ref="A17:J17"/>
    <mergeCell ref="A18:J18"/>
    <mergeCell ref="A19:J19"/>
  </mergeCells>
  <hyperlinks>
    <hyperlink ref="A1" location="Índice!A1" display="Índic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84A37-22FF-4CB4-ABCD-8DA046517ABF}">
  <dimension ref="A1:I21"/>
  <sheetViews>
    <sheetView workbookViewId="0">
      <selection activeCell="C1" sqref="C1"/>
    </sheetView>
  </sheetViews>
  <sheetFormatPr defaultColWidth="9.140625" defaultRowHeight="15"/>
  <cols>
    <col min="1" max="1" width="20.42578125" bestFit="1" customWidth="1"/>
  </cols>
  <sheetData>
    <row r="1" spans="1:9">
      <c r="A1" s="1" t="s">
        <v>83</v>
      </c>
    </row>
    <row r="2" spans="1:9">
      <c r="A2" s="130" t="s">
        <v>165</v>
      </c>
      <c r="B2" s="130"/>
      <c r="C2" s="130"/>
      <c r="D2" s="130"/>
      <c r="E2" s="130"/>
      <c r="F2" s="130"/>
      <c r="G2" s="130"/>
      <c r="H2" s="130"/>
      <c r="I2" s="130"/>
    </row>
    <row r="3" spans="1:9">
      <c r="A3" s="132" t="s">
        <v>161</v>
      </c>
      <c r="B3" s="132"/>
      <c r="C3" s="132"/>
      <c r="D3" s="132"/>
      <c r="E3" s="132"/>
      <c r="F3" s="132"/>
      <c r="G3" s="132"/>
      <c r="H3" s="132"/>
      <c r="I3" s="132"/>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162</v>
      </c>
      <c r="B7" s="19">
        <v>19.638436075541399</v>
      </c>
      <c r="C7" s="19">
        <v>18.009055613823111</v>
      </c>
      <c r="D7" s="19">
        <v>11.8879772951184</v>
      </c>
      <c r="E7" s="19">
        <v>10.3201067567985</v>
      </c>
      <c r="F7" s="19">
        <v>9.1698112332069197</v>
      </c>
      <c r="G7" s="19">
        <v>14.3017997665912</v>
      </c>
      <c r="H7" s="19">
        <v>8.4760079936941306</v>
      </c>
      <c r="I7" s="19">
        <v>6.8651836995222606</v>
      </c>
    </row>
    <row r="8" spans="1:9">
      <c r="A8" s="18" t="s">
        <v>163</v>
      </c>
      <c r="B8" s="19">
        <v>6.7024312698428901</v>
      </c>
      <c r="C8" s="19">
        <v>5.7513108190757958</v>
      </c>
      <c r="D8" s="19">
        <v>3.7631195793695302</v>
      </c>
      <c r="E8" s="19">
        <v>3.1637016377700404</v>
      </c>
      <c r="F8" s="19">
        <v>2.8964260379416102</v>
      </c>
      <c r="G8" s="19">
        <v>6.3338726854765701</v>
      </c>
      <c r="H8" s="19">
        <v>3.14217492297941</v>
      </c>
      <c r="I8" s="19">
        <v>2.36699385113941</v>
      </c>
    </row>
    <row r="9" spans="1:9">
      <c r="A9" s="18" t="s">
        <v>164</v>
      </c>
      <c r="B9" s="19">
        <v>3.6706472077977699</v>
      </c>
      <c r="C9" s="19">
        <v>2.9657733328168403</v>
      </c>
      <c r="D9" s="19">
        <v>1.95203501703889</v>
      </c>
      <c r="E9" s="19">
        <v>1.6164442673739301</v>
      </c>
      <c r="F9" s="19">
        <v>1.5462026510318498</v>
      </c>
      <c r="G9" s="19">
        <v>4.2432355989360895</v>
      </c>
      <c r="H9" s="19">
        <v>1.9266699960829601</v>
      </c>
      <c r="I9" s="19">
        <v>1.3850806864871901</v>
      </c>
    </row>
    <row r="11" spans="1:9">
      <c r="A11" s="88" t="s">
        <v>102</v>
      </c>
      <c r="B11" s="89" t="s">
        <v>102</v>
      </c>
      <c r="C11" s="89" t="s">
        <v>102</v>
      </c>
      <c r="D11" s="89" t="s">
        <v>102</v>
      </c>
      <c r="E11" s="89" t="s">
        <v>102</v>
      </c>
      <c r="F11" s="89" t="s">
        <v>102</v>
      </c>
      <c r="G11" s="89" t="s">
        <v>102</v>
      </c>
      <c r="H11" s="89" t="s">
        <v>102</v>
      </c>
      <c r="I11" s="90" t="s">
        <v>102</v>
      </c>
    </row>
    <row r="12" spans="1:9">
      <c r="A12" s="16" t="s">
        <v>92</v>
      </c>
      <c r="B12" s="17" t="s">
        <v>112</v>
      </c>
      <c r="C12" s="17" t="s">
        <v>113</v>
      </c>
      <c r="D12" s="17" t="s">
        <v>114</v>
      </c>
      <c r="E12" s="17" t="s">
        <v>115</v>
      </c>
      <c r="F12" s="17" t="s">
        <v>116</v>
      </c>
      <c r="G12" s="17" t="s">
        <v>117</v>
      </c>
      <c r="H12" s="17" t="s">
        <v>118</v>
      </c>
      <c r="I12" s="17" t="s">
        <v>119</v>
      </c>
    </row>
    <row r="13" spans="1:9">
      <c r="A13" s="18" t="s">
        <v>162</v>
      </c>
      <c r="B13" s="19">
        <f>0.00340076918941044*100</f>
        <v>0.34007691894104403</v>
      </c>
      <c r="C13" s="19">
        <v>0.38991347032038776</v>
      </c>
      <c r="D13" s="19">
        <f>0.00256346832597241*100</f>
        <v>0.256346832597241</v>
      </c>
      <c r="E13" s="19">
        <f>0.00196890128785437*100</f>
        <v>0.19689012878543699</v>
      </c>
      <c r="F13" s="19">
        <f>0.00193407585068799*100</f>
        <v>0.19340758506879902</v>
      </c>
      <c r="G13" s="19">
        <f>0.00255497417250165*100</f>
        <v>0.255497417250165</v>
      </c>
      <c r="H13" s="19">
        <f>0.0015004370284333*100</f>
        <v>0.15004370284333002</v>
      </c>
      <c r="I13" s="19">
        <f>0.00124322484665774*100</f>
        <v>0.124322484665774</v>
      </c>
    </row>
    <row r="14" spans="1:9">
      <c r="A14" s="18" t="s">
        <v>163</v>
      </c>
      <c r="B14" s="19">
        <f>0.00140202902858987*100</f>
        <v>0.14020290285898701</v>
      </c>
      <c r="C14" s="19">
        <v>0.1551817362116639</v>
      </c>
      <c r="D14" s="19">
        <f>0.000973010898865673*100</f>
        <v>9.7301089886567299E-2</v>
      </c>
      <c r="E14" s="19">
        <f>0.000789902408430433*100</f>
        <v>7.8990240843043305E-2</v>
      </c>
      <c r="F14" s="19">
        <f>0.000701231542022235*100</f>
        <v>7.0123154202223495E-2</v>
      </c>
      <c r="G14" s="19">
        <f>0.00127122164630801*100</f>
        <v>0.127122164630801</v>
      </c>
      <c r="H14" s="19">
        <f>0.000700484818050322*100</f>
        <v>7.0048481805032189E-2</v>
      </c>
      <c r="I14" s="19">
        <f>0.000526130121258643*100</f>
        <v>5.2613012125864299E-2</v>
      </c>
    </row>
    <row r="15" spans="1:9">
      <c r="A15" s="18" t="s">
        <v>164</v>
      </c>
      <c r="B15" s="19">
        <f>0.000970632344304262*100</f>
        <v>9.7063234430426193E-2</v>
      </c>
      <c r="C15" s="19">
        <v>9.9747190067889735E-2</v>
      </c>
      <c r="D15" s="19">
        <f>0.000637820984761878*100</f>
        <v>6.3782098476187807E-2</v>
      </c>
      <c r="E15" s="19">
        <f>0.000560138354876177*100</f>
        <v>5.6013835487617701E-2</v>
      </c>
      <c r="F15" s="19">
        <f>0.000472352846355936*100</f>
        <v>4.7235284635593601E-2</v>
      </c>
      <c r="G15" s="19">
        <f>0.000982856819944754*100</f>
        <v>9.8285681994475405E-2</v>
      </c>
      <c r="H15" s="19">
        <f>0.000539868846042209*100</f>
        <v>5.3986884604220901E-2</v>
      </c>
      <c r="I15" s="19">
        <f>0.000394752956864003*100</f>
        <v>3.9475295686400305E-2</v>
      </c>
    </row>
    <row r="17" spans="1:9">
      <c r="A17" s="132" t="s">
        <v>106</v>
      </c>
      <c r="B17" s="132"/>
      <c r="C17" s="132"/>
      <c r="D17" s="132"/>
      <c r="E17" s="132"/>
      <c r="F17" s="132"/>
      <c r="G17" s="132"/>
      <c r="H17" s="132"/>
      <c r="I17" s="132"/>
    </row>
    <row r="18" spans="1:9" ht="65.25" customHeight="1">
      <c r="A18" s="92" t="s">
        <v>110</v>
      </c>
      <c r="B18" s="132"/>
      <c r="C18" s="132"/>
      <c r="D18" s="132"/>
      <c r="E18" s="132"/>
      <c r="F18" s="132"/>
      <c r="G18" s="132"/>
      <c r="H18" s="132"/>
      <c r="I18" s="132"/>
    </row>
    <row r="19" spans="1:9" ht="15" customHeight="1">
      <c r="A19" s="132" t="s">
        <v>108</v>
      </c>
      <c r="B19" s="132"/>
      <c r="C19" s="132"/>
      <c r="D19" s="132"/>
      <c r="E19" s="132"/>
      <c r="F19" s="132"/>
      <c r="G19" s="132"/>
      <c r="H19" s="132"/>
      <c r="I19" s="132"/>
    </row>
    <row r="20" spans="1:9" ht="15" customHeight="1">
      <c r="A20" s="132" t="s">
        <v>87</v>
      </c>
      <c r="B20" s="132"/>
      <c r="C20" s="132"/>
      <c r="D20" s="132"/>
      <c r="E20" s="132"/>
      <c r="F20" s="132"/>
      <c r="G20" s="132"/>
      <c r="H20" s="132"/>
      <c r="I20" s="132"/>
    </row>
    <row r="21" spans="1:9" ht="15" customHeight="1">
      <c r="A21" s="132" t="s">
        <v>109</v>
      </c>
      <c r="B21" s="132"/>
      <c r="C21" s="132"/>
      <c r="D21" s="132"/>
      <c r="E21" s="132"/>
      <c r="F21" s="132"/>
      <c r="G21" s="132"/>
      <c r="H21" s="132"/>
      <c r="I21" s="132"/>
    </row>
  </sheetData>
  <mergeCells count="9">
    <mergeCell ref="A20:I20"/>
    <mergeCell ref="A21:I21"/>
    <mergeCell ref="A5:I5"/>
    <mergeCell ref="A11:I11"/>
    <mergeCell ref="A2:I2"/>
    <mergeCell ref="A3:I3"/>
    <mergeCell ref="A17:I17"/>
    <mergeCell ref="A18:I18"/>
    <mergeCell ref="A19:I19"/>
  </mergeCells>
  <hyperlinks>
    <hyperlink ref="A1" location="Índice!A1" display="Índic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600C-21EB-46F0-BA2E-93A9ED91EE87}">
  <dimension ref="A1:J33"/>
  <sheetViews>
    <sheetView workbookViewId="0">
      <selection activeCell="E1" sqref="E1"/>
    </sheetView>
  </sheetViews>
  <sheetFormatPr defaultColWidth="9.140625" defaultRowHeight="15"/>
  <sheetData>
    <row r="1" spans="1:10">
      <c r="A1" s="1" t="s">
        <v>83</v>
      </c>
      <c r="J1" s="1"/>
    </row>
    <row r="2" spans="1:10">
      <c r="A2" s="130" t="s">
        <v>166</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94" t="s">
        <v>162</v>
      </c>
      <c r="B7" s="18" t="s">
        <v>121</v>
      </c>
      <c r="C7" s="19">
        <v>35.306648612260105</v>
      </c>
      <c r="D7" s="19">
        <v>33.438954323830302</v>
      </c>
      <c r="E7" s="19">
        <v>25.802793190276219</v>
      </c>
      <c r="F7" s="19">
        <v>22.969407710330863</v>
      </c>
      <c r="G7" s="19">
        <v>21.077604964000809</v>
      </c>
      <c r="H7" s="19">
        <v>27.420912480808717</v>
      </c>
      <c r="I7" s="19">
        <v>19.541589686162563</v>
      </c>
      <c r="J7" s="19">
        <v>16.542125147610104</v>
      </c>
    </row>
    <row r="8" spans="1:10">
      <c r="A8" s="95"/>
      <c r="B8" s="18" t="s">
        <v>122</v>
      </c>
      <c r="C8" s="19">
        <v>54.273746683293176</v>
      </c>
      <c r="D8" s="19">
        <v>49.475233623766265</v>
      </c>
      <c r="E8" s="19">
        <v>40.692364847505807</v>
      </c>
      <c r="F8" s="19">
        <v>35.673486476833368</v>
      </c>
      <c r="G8" s="19">
        <v>33.195587649203006</v>
      </c>
      <c r="H8" s="19">
        <v>35.040433070321733</v>
      </c>
      <c r="I8" s="19">
        <v>27.922430689694355</v>
      </c>
      <c r="J8" s="19">
        <v>23.187456287538524</v>
      </c>
    </row>
    <row r="9" spans="1:10">
      <c r="A9" s="96"/>
      <c r="B9" s="18" t="s">
        <v>167</v>
      </c>
      <c r="C9" s="19">
        <v>37.696472695610609</v>
      </c>
      <c r="D9" s="19">
        <v>35.429805993884585</v>
      </c>
      <c r="E9" s="19">
        <v>27.626893573584699</v>
      </c>
      <c r="F9" s="19">
        <v>24.504439518764563</v>
      </c>
      <c r="G9" s="19">
        <v>22.514691774208874</v>
      </c>
      <c r="H9" s="19">
        <v>28.295457948915782</v>
      </c>
      <c r="I9" s="19">
        <v>20.492147410743243</v>
      </c>
      <c r="J9" s="19">
        <v>17.28876684745239</v>
      </c>
    </row>
    <row r="10" spans="1:10">
      <c r="A10" s="94" t="s">
        <v>163</v>
      </c>
      <c r="B10" s="18" t="s">
        <v>121</v>
      </c>
      <c r="C10" s="19">
        <v>12.967467033043119</v>
      </c>
      <c r="D10" s="19">
        <v>11.889150534844918</v>
      </c>
      <c r="E10" s="19">
        <v>8.3349452842585023</v>
      </c>
      <c r="F10" s="19">
        <v>7.3089256616716032</v>
      </c>
      <c r="G10" s="19">
        <v>6.698848668932099</v>
      </c>
      <c r="H10" s="19">
        <v>10.994407059972637</v>
      </c>
      <c r="I10" s="19">
        <v>6.4071716123515534</v>
      </c>
      <c r="J10" s="19">
        <v>5.1447335798416987</v>
      </c>
    </row>
    <row r="11" spans="1:10">
      <c r="A11" s="95"/>
      <c r="B11" s="18" t="s">
        <v>122</v>
      </c>
      <c r="C11" s="19">
        <v>21.626018564121313</v>
      </c>
      <c r="D11" s="19">
        <v>18.46282746731233</v>
      </c>
      <c r="E11" s="19">
        <v>13.979368217642055</v>
      </c>
      <c r="F11" s="19">
        <v>11.782599783506203</v>
      </c>
      <c r="G11" s="19">
        <v>10.422263986071522</v>
      </c>
      <c r="H11" s="19">
        <v>13.410167236963389</v>
      </c>
      <c r="I11" s="19">
        <v>9.4827527679387824</v>
      </c>
      <c r="J11" s="19">
        <v>7.5835531983084712</v>
      </c>
    </row>
    <row r="12" spans="1:10">
      <c r="A12" s="96"/>
      <c r="B12" s="18" t="s">
        <v>167</v>
      </c>
      <c r="C12" s="19">
        <v>14.05843070594698</v>
      </c>
      <c r="D12" s="19">
        <v>12.705251043860887</v>
      </c>
      <c r="E12" s="19">
        <v>9.0264355617065402</v>
      </c>
      <c r="F12" s="19">
        <v>7.8494789913384517</v>
      </c>
      <c r="G12" s="19">
        <v>7.1404131751862581</v>
      </c>
      <c r="H12" s="19">
        <v>11.271680687624299</v>
      </c>
      <c r="I12" s="19">
        <v>6.7560050317883604</v>
      </c>
      <c r="J12" s="19">
        <v>5.4187491837594246</v>
      </c>
    </row>
    <row r="13" spans="1:10">
      <c r="A13" s="94" t="s">
        <v>164</v>
      </c>
      <c r="B13" s="18" t="s">
        <v>121</v>
      </c>
      <c r="C13" s="19">
        <v>6.8473096874856756</v>
      </c>
      <c r="D13" s="19">
        <v>6.0704540405958021</v>
      </c>
      <c r="E13" s="19">
        <v>4.0767306327329136</v>
      </c>
      <c r="F13" s="19">
        <v>3.5052451313554194</v>
      </c>
      <c r="G13" s="19">
        <v>3.2600570932191606</v>
      </c>
      <c r="H13" s="19">
        <v>6.6480214873571715</v>
      </c>
      <c r="I13" s="19">
        <v>3.3848749938636118</v>
      </c>
      <c r="J13" s="19">
        <v>2.59305772746165</v>
      </c>
    </row>
    <row r="14" spans="1:10">
      <c r="A14" s="95"/>
      <c r="B14" s="18" t="s">
        <v>122</v>
      </c>
      <c r="C14" s="19">
        <v>11.781394472540617</v>
      </c>
      <c r="D14" s="19">
        <v>9.6087683717334844</v>
      </c>
      <c r="E14" s="19">
        <v>6.8733526769427025</v>
      </c>
      <c r="F14" s="19">
        <v>5.7082074953301944</v>
      </c>
      <c r="G14" s="19">
        <v>4.942662448457364</v>
      </c>
      <c r="H14" s="19">
        <v>7.8651089630737063</v>
      </c>
      <c r="I14" s="19">
        <v>5.13201677939864</v>
      </c>
      <c r="J14" s="19">
        <v>4.0276906407300217</v>
      </c>
    </row>
    <row r="15" spans="1:10">
      <c r="A15" s="96"/>
      <c r="B15" s="18" t="s">
        <v>167</v>
      </c>
      <c r="C15" s="19">
        <v>7.4689964950541006</v>
      </c>
      <c r="D15" s="19">
        <v>6.5097242019324462</v>
      </c>
      <c r="E15" s="19">
        <v>4.4193408474690168</v>
      </c>
      <c r="F15" s="19">
        <v>3.7714287219672871</v>
      </c>
      <c r="G15" s="19">
        <v>3.4595993788960571</v>
      </c>
      <c r="H15" s="19">
        <v>6.7877150971680917</v>
      </c>
      <c r="I15" s="19">
        <v>3.583036385957572</v>
      </c>
      <c r="J15" s="19">
        <v>2.7542471000387927</v>
      </c>
    </row>
    <row r="17" spans="1:10">
      <c r="A17" s="80" t="s">
        <v>102</v>
      </c>
      <c r="B17" s="80"/>
      <c r="C17" s="80"/>
      <c r="D17" s="80"/>
      <c r="E17" s="80"/>
      <c r="F17" s="80"/>
      <c r="G17" s="80"/>
      <c r="H17" s="80"/>
      <c r="I17" s="80"/>
      <c r="J17" s="80"/>
    </row>
    <row r="18" spans="1:10">
      <c r="A18" s="133" t="s">
        <v>92</v>
      </c>
      <c r="B18" s="133"/>
      <c r="C18" s="17" t="s">
        <v>112</v>
      </c>
      <c r="D18" s="17" t="s">
        <v>113</v>
      </c>
      <c r="E18" s="17" t="s">
        <v>114</v>
      </c>
      <c r="F18" s="17" t="s">
        <v>115</v>
      </c>
      <c r="G18" s="17" t="s">
        <v>116</v>
      </c>
      <c r="H18" s="17" t="s">
        <v>117</v>
      </c>
      <c r="I18" s="17" t="s">
        <v>118</v>
      </c>
      <c r="J18" s="17" t="s">
        <v>119</v>
      </c>
    </row>
    <row r="19" spans="1:10">
      <c r="A19" s="94" t="s">
        <v>162</v>
      </c>
      <c r="B19" s="18" t="s">
        <v>121</v>
      </c>
      <c r="C19" s="19">
        <v>0.54415098479681367</v>
      </c>
      <c r="D19" s="19">
        <v>0.64716957403104036</v>
      </c>
      <c r="E19" s="19">
        <v>0.43950548337155732</v>
      </c>
      <c r="F19" s="19">
        <v>0.34188054777688581</v>
      </c>
      <c r="G19" s="19">
        <v>0.36583755237416682</v>
      </c>
      <c r="H19" s="19">
        <v>0.40918875184326509</v>
      </c>
      <c r="I19" s="19">
        <v>0.25710567190150835</v>
      </c>
      <c r="J19" s="19">
        <v>0.21443441482607048</v>
      </c>
    </row>
    <row r="20" spans="1:10">
      <c r="A20" s="95"/>
      <c r="B20" s="18" t="s">
        <v>122</v>
      </c>
      <c r="C20" s="19">
        <v>1.3196347591857511</v>
      </c>
      <c r="D20" s="19">
        <v>0.7816058564648577</v>
      </c>
      <c r="E20" s="19">
        <v>0.72246580786456316</v>
      </c>
      <c r="F20" s="19">
        <v>0.64789708996914364</v>
      </c>
      <c r="G20" s="19">
        <v>0.6005826251899673</v>
      </c>
      <c r="H20" s="19">
        <v>1.0140263171486505</v>
      </c>
      <c r="I20" s="19">
        <v>0.54955988374276554</v>
      </c>
      <c r="J20" s="19">
        <v>0.54639111328699086</v>
      </c>
    </row>
    <row r="21" spans="1:10">
      <c r="A21" s="96"/>
      <c r="B21" s="18" t="s">
        <v>167</v>
      </c>
      <c r="C21" s="19">
        <v>0.49591280569983009</v>
      </c>
      <c r="D21" s="19">
        <v>0.57807411362178529</v>
      </c>
      <c r="E21" s="19">
        <v>0.4024985423588463</v>
      </c>
      <c r="F21" s="19">
        <v>0.31396716113311252</v>
      </c>
      <c r="G21" s="19">
        <v>0.3328410078271018</v>
      </c>
      <c r="H21" s="19">
        <v>0.38589061291573151</v>
      </c>
      <c r="I21" s="19">
        <v>0.23719039904781616</v>
      </c>
      <c r="J21" s="19">
        <v>0.20086847473155434</v>
      </c>
    </row>
    <row r="22" spans="1:10">
      <c r="A22" s="94" t="s">
        <v>163</v>
      </c>
      <c r="B22" s="18" t="s">
        <v>121</v>
      </c>
      <c r="C22" s="19">
        <v>0.23593477469458488</v>
      </c>
      <c r="D22" s="19">
        <v>0.26493249642995387</v>
      </c>
      <c r="E22" s="19">
        <v>0.16812520797734054</v>
      </c>
      <c r="F22" s="19">
        <v>0.13569937457918849</v>
      </c>
      <c r="G22" s="19">
        <v>0.13320286750410559</v>
      </c>
      <c r="H22" s="19">
        <v>0.18929965337223079</v>
      </c>
      <c r="I22" s="19">
        <v>0.10381327080241431</v>
      </c>
      <c r="J22" s="19">
        <v>8.1522456483324096E-2</v>
      </c>
    </row>
    <row r="23" spans="1:10">
      <c r="A23" s="95"/>
      <c r="B23" s="18" t="s">
        <v>122</v>
      </c>
      <c r="C23" s="19">
        <v>0.57432963881260302</v>
      </c>
      <c r="D23" s="19">
        <v>0.39855929797329764</v>
      </c>
      <c r="E23" s="19">
        <v>0.35630101045894924</v>
      </c>
      <c r="F23" s="19">
        <v>0.29126626626930507</v>
      </c>
      <c r="G23" s="19">
        <v>0.25832978788678174</v>
      </c>
      <c r="H23" s="19">
        <v>0.46211193909059523</v>
      </c>
      <c r="I23" s="19">
        <v>0.24300737305610154</v>
      </c>
      <c r="J23" s="19">
        <v>0.23047800578540967</v>
      </c>
    </row>
    <row r="24" spans="1:10">
      <c r="A24" s="96"/>
      <c r="B24" s="18" t="s">
        <v>167</v>
      </c>
      <c r="C24" s="19">
        <v>0.21651094698277923</v>
      </c>
      <c r="D24" s="19">
        <v>0.23862089400772429</v>
      </c>
      <c r="E24" s="19">
        <v>0.1570743230591079</v>
      </c>
      <c r="F24" s="19">
        <v>0.12494125459437759</v>
      </c>
      <c r="G24" s="19">
        <v>0.12194194394208428</v>
      </c>
      <c r="H24" s="19">
        <v>0.17702454337176518</v>
      </c>
      <c r="I24" s="19">
        <v>9.6326335850387357E-2</v>
      </c>
      <c r="J24" s="19">
        <v>7.680630732213066E-2</v>
      </c>
    </row>
    <row r="25" spans="1:10">
      <c r="A25" s="94" t="s">
        <v>164</v>
      </c>
      <c r="B25" s="18" t="s">
        <v>121</v>
      </c>
      <c r="C25" s="19">
        <v>0.15081285816449375</v>
      </c>
      <c r="D25" s="19">
        <v>0.165135154306642</v>
      </c>
      <c r="E25" s="19">
        <v>0.10322889575934029</v>
      </c>
      <c r="F25" s="19">
        <v>8.6135215157801329E-2</v>
      </c>
      <c r="G25" s="19">
        <v>7.7347279980198594E-2</v>
      </c>
      <c r="H25" s="19">
        <v>0.13432607869259361</v>
      </c>
      <c r="I25" s="19">
        <v>7.2851956980947333E-2</v>
      </c>
      <c r="J25" s="19">
        <v>5.3428285288239195E-2</v>
      </c>
    </row>
    <row r="26" spans="1:10">
      <c r="A26" s="95"/>
      <c r="B26" s="18" t="s">
        <v>122</v>
      </c>
      <c r="C26" s="19">
        <v>0.35696224750863403</v>
      </c>
      <c r="D26" s="19">
        <v>0.27318650028666258</v>
      </c>
      <c r="E26" s="19">
        <v>0.23441373546983185</v>
      </c>
      <c r="F26" s="19">
        <v>0.17917806405954084</v>
      </c>
      <c r="G26" s="19">
        <v>0.16783463651289179</v>
      </c>
      <c r="H26" s="19">
        <v>0.31868943057271271</v>
      </c>
      <c r="I26" s="19">
        <v>0.17057008087347383</v>
      </c>
      <c r="J26" s="19">
        <v>0.17161061213407841</v>
      </c>
    </row>
    <row r="27" spans="1:10">
      <c r="A27" s="96"/>
      <c r="B27" s="18" t="s">
        <v>167</v>
      </c>
      <c r="C27" s="19">
        <v>0.13825925842500775</v>
      </c>
      <c r="D27" s="19">
        <v>0.149530912986679</v>
      </c>
      <c r="E27" s="19">
        <v>9.6342794402671225E-2</v>
      </c>
      <c r="F27" s="19">
        <v>7.877489086097815E-2</v>
      </c>
      <c r="G27" s="19">
        <v>7.1218932284471265E-2</v>
      </c>
      <c r="H27" s="19">
        <v>0.12492174134013591</v>
      </c>
      <c r="I27" s="19">
        <v>6.7556839965801974E-2</v>
      </c>
      <c r="J27" s="19">
        <v>5.1061470343007682E-2</v>
      </c>
    </row>
    <row r="29" spans="1:10">
      <c r="A29" s="132" t="s">
        <v>106</v>
      </c>
      <c r="B29" s="132"/>
      <c r="C29" s="132"/>
      <c r="D29" s="132"/>
      <c r="E29" s="132"/>
      <c r="F29" s="132"/>
      <c r="G29" s="132"/>
      <c r="H29" s="132"/>
      <c r="I29" s="132"/>
      <c r="J29" s="132"/>
    </row>
    <row r="30" spans="1:10" ht="80.25" customHeight="1">
      <c r="A30" s="92" t="s">
        <v>110</v>
      </c>
      <c r="B30" s="132"/>
      <c r="C30" s="132"/>
      <c r="D30" s="132"/>
      <c r="E30" s="132"/>
      <c r="F30" s="132"/>
      <c r="G30" s="132"/>
      <c r="H30" s="132"/>
      <c r="I30" s="132"/>
      <c r="J30" s="132"/>
    </row>
    <row r="31" spans="1:10">
      <c r="A31" s="132" t="s">
        <v>108</v>
      </c>
      <c r="B31" s="132"/>
      <c r="C31" s="132"/>
      <c r="D31" s="132"/>
      <c r="E31" s="132"/>
      <c r="F31" s="132"/>
      <c r="G31" s="132"/>
      <c r="H31" s="132"/>
      <c r="I31" s="132"/>
      <c r="J31" s="132"/>
    </row>
    <row r="32" spans="1:10">
      <c r="A32" s="132" t="s">
        <v>87</v>
      </c>
      <c r="B32" s="132"/>
      <c r="C32" s="132"/>
      <c r="D32" s="132"/>
      <c r="E32" s="132"/>
      <c r="F32" s="132"/>
      <c r="G32" s="132"/>
      <c r="H32" s="132"/>
      <c r="I32" s="132"/>
      <c r="J32" s="132"/>
    </row>
    <row r="33" spans="1:10">
      <c r="A33" s="132" t="s">
        <v>109</v>
      </c>
      <c r="B33" s="132"/>
      <c r="C33" s="132"/>
      <c r="D33" s="132"/>
      <c r="E33" s="132"/>
      <c r="F33" s="132"/>
      <c r="G33" s="132"/>
      <c r="H33" s="132"/>
      <c r="I33" s="132"/>
      <c r="J33" s="132"/>
    </row>
  </sheetData>
  <mergeCells count="17">
    <mergeCell ref="A2:I2"/>
    <mergeCell ref="A3:I3"/>
    <mergeCell ref="A29:J29"/>
    <mergeCell ref="A30:J30"/>
    <mergeCell ref="A31:J31"/>
    <mergeCell ref="A25:A27"/>
    <mergeCell ref="A17:J17"/>
    <mergeCell ref="A13:A15"/>
    <mergeCell ref="A5:J5"/>
    <mergeCell ref="A6:B6"/>
    <mergeCell ref="A7:A9"/>
    <mergeCell ref="A19:A21"/>
    <mergeCell ref="A10:A12"/>
    <mergeCell ref="A22:A24"/>
    <mergeCell ref="A18:B18"/>
    <mergeCell ref="A32:J32"/>
    <mergeCell ref="A33:J33"/>
  </mergeCells>
  <hyperlinks>
    <hyperlink ref="A1" location="Índice!A1" display="Índice"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25B0-1FB5-4D44-AAE8-1E532A867AAB}">
  <dimension ref="A1:J33"/>
  <sheetViews>
    <sheetView workbookViewId="0">
      <selection activeCell="E1" sqref="E1"/>
    </sheetView>
  </sheetViews>
  <sheetFormatPr defaultColWidth="9.140625" defaultRowHeight="15"/>
  <cols>
    <col min="1" max="1" width="14.7109375" customWidth="1"/>
  </cols>
  <sheetData>
    <row r="1" spans="1:10">
      <c r="A1" s="1" t="s">
        <v>83</v>
      </c>
      <c r="J1" s="1"/>
    </row>
    <row r="2" spans="1:10">
      <c r="A2" s="130" t="s">
        <v>168</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94" t="s">
        <v>162</v>
      </c>
      <c r="B7" s="18" t="s">
        <v>121</v>
      </c>
      <c r="C7" s="19">
        <v>17.987110283692566</v>
      </c>
      <c r="D7" s="19">
        <v>16.859574433840862</v>
      </c>
      <c r="E7" s="19">
        <v>10.92005046342434</v>
      </c>
      <c r="F7" s="19">
        <v>9.6175940130939921</v>
      </c>
      <c r="G7" s="19">
        <v>8.5915944814808256</v>
      </c>
      <c r="H7" s="19">
        <v>14.024428119138005</v>
      </c>
      <c r="I7" s="19">
        <v>8.0226773237323901</v>
      </c>
      <c r="J7" s="19">
        <v>6.53613535092666</v>
      </c>
    </row>
    <row r="8" spans="1:10">
      <c r="A8" s="95"/>
      <c r="B8" s="18" t="s">
        <v>122</v>
      </c>
      <c r="C8" s="19">
        <v>31.093036556437927</v>
      </c>
      <c r="D8" s="19">
        <v>26.118627496147962</v>
      </c>
      <c r="E8" s="19">
        <v>18.820940157512332</v>
      </c>
      <c r="F8" s="19">
        <v>15.431660654228004</v>
      </c>
      <c r="G8" s="19">
        <v>13.467305910977739</v>
      </c>
      <c r="H8" s="19">
        <v>16.441042298491471</v>
      </c>
      <c r="I8" s="19">
        <v>12.019585842517895</v>
      </c>
      <c r="J8" s="19">
        <v>9.464762613409091</v>
      </c>
    </row>
    <row r="9" spans="1:10">
      <c r="A9" s="96"/>
      <c r="B9" s="18" t="s">
        <v>167</v>
      </c>
      <c r="C9" s="19">
        <v>19.638436075541392</v>
      </c>
      <c r="D9" s="19">
        <v>18.009055613823111</v>
      </c>
      <c r="E9" s="19">
        <v>11.8879772951184</v>
      </c>
      <c r="F9" s="19">
        <v>10.320106756798509</v>
      </c>
      <c r="G9" s="19">
        <v>9.169811233206925</v>
      </c>
      <c r="H9" s="19">
        <v>14.301799766591211</v>
      </c>
      <c r="I9" s="19">
        <v>8.4760079936941271</v>
      </c>
      <c r="J9" s="19">
        <v>6.8651836995222579</v>
      </c>
    </row>
    <row r="10" spans="1:10">
      <c r="A10" s="94" t="s">
        <v>163</v>
      </c>
      <c r="B10" s="18" t="s">
        <v>121</v>
      </c>
      <c r="C10" s="19">
        <v>6.1131037023774546</v>
      </c>
      <c r="D10" s="19">
        <v>5.3513894265123243</v>
      </c>
      <c r="E10" s="19">
        <v>3.4638417785611066</v>
      </c>
      <c r="F10" s="19">
        <v>2.9372121789635202</v>
      </c>
      <c r="G10" s="19">
        <v>2.7366378240203941</v>
      </c>
      <c r="H10" s="19">
        <v>6.21107715712394</v>
      </c>
      <c r="I10" s="19">
        <v>2.9553400152485407</v>
      </c>
      <c r="J10" s="19">
        <v>2.2174756982023576</v>
      </c>
    </row>
    <row r="11" spans="1:10">
      <c r="A11" s="95"/>
      <c r="B11" s="18" t="s">
        <v>122</v>
      </c>
      <c r="C11" s="19">
        <v>10.790365868222322</v>
      </c>
      <c r="D11" s="19">
        <v>8.5727500359605884</v>
      </c>
      <c r="E11" s="19">
        <v>5.9067546255354193</v>
      </c>
      <c r="F11" s="19">
        <v>4.8116618865539671</v>
      </c>
      <c r="G11" s="19">
        <v>4.0840239358700483</v>
      </c>
      <c r="H11" s="19">
        <v>7.2809392634455028</v>
      </c>
      <c r="I11" s="19">
        <v>4.6026188864950965</v>
      </c>
      <c r="J11" s="19">
        <v>3.5482313175403646</v>
      </c>
    </row>
    <row r="12" spans="1:10">
      <c r="A12" s="96"/>
      <c r="B12" s="18" t="s">
        <v>167</v>
      </c>
      <c r="C12" s="19">
        <v>6.7024312698428874</v>
      </c>
      <c r="D12" s="19">
        <v>5.7513108190757958</v>
      </c>
      <c r="E12" s="19">
        <v>3.7631195793695276</v>
      </c>
      <c r="F12" s="19">
        <v>3.1637016377700431</v>
      </c>
      <c r="G12" s="19">
        <v>2.8964260379416085</v>
      </c>
      <c r="H12" s="19">
        <v>6.3338726854765701</v>
      </c>
      <c r="I12" s="19">
        <v>3.14217492297941</v>
      </c>
      <c r="J12" s="19">
        <v>2.3669938511394144</v>
      </c>
    </row>
    <row r="13" spans="1:10">
      <c r="A13" s="94" t="s">
        <v>164</v>
      </c>
      <c r="B13" s="18" t="s">
        <v>121</v>
      </c>
      <c r="C13" s="19">
        <v>3.3563141075411371</v>
      </c>
      <c r="D13" s="19">
        <v>2.7539252599502388</v>
      </c>
      <c r="E13" s="19">
        <v>1.8115868502401651</v>
      </c>
      <c r="F13" s="19">
        <v>1.5006613261439876</v>
      </c>
      <c r="G13" s="19">
        <v>1.473579062445612</v>
      </c>
      <c r="H13" s="19">
        <v>4.1729295998751272</v>
      </c>
      <c r="I13" s="19">
        <v>1.8134775430999168</v>
      </c>
      <c r="J13" s="19">
        <v>1.2864499295455731</v>
      </c>
    </row>
    <row r="14" spans="1:10">
      <c r="A14" s="95"/>
      <c r="B14" s="18" t="s">
        <v>122</v>
      </c>
      <c r="C14" s="19">
        <v>5.8510528546629432</v>
      </c>
      <c r="D14" s="19">
        <v>4.4603581985475014</v>
      </c>
      <c r="E14" s="19">
        <v>2.9580221357166883</v>
      </c>
      <c r="F14" s="19">
        <v>2.4588926781727238</v>
      </c>
      <c r="G14" s="19">
        <v>2.0859647462985285</v>
      </c>
      <c r="H14" s="19">
        <v>4.7854740894953682</v>
      </c>
      <c r="I14" s="19">
        <v>2.8114684348883152</v>
      </c>
      <c r="J14" s="19">
        <v>2.1642927296426757</v>
      </c>
    </row>
    <row r="15" spans="1:10">
      <c r="A15" s="96"/>
      <c r="B15" s="18" t="s">
        <v>167</v>
      </c>
      <c r="C15" s="19">
        <v>3.6706472077977677</v>
      </c>
      <c r="D15" s="19">
        <v>2.9657733328168403</v>
      </c>
      <c r="E15" s="19">
        <v>1.9520350170388878</v>
      </c>
      <c r="F15" s="19">
        <v>1.6164442673739314</v>
      </c>
      <c r="G15" s="19">
        <v>1.5462026510318492</v>
      </c>
      <c r="H15" s="19">
        <v>4.2432355989360921</v>
      </c>
      <c r="I15" s="19">
        <v>1.9266699960829592</v>
      </c>
      <c r="J15" s="19">
        <v>1.3850806864871863</v>
      </c>
    </row>
    <row r="17" spans="1:10">
      <c r="A17" s="80" t="s">
        <v>102</v>
      </c>
      <c r="B17" s="80"/>
      <c r="C17" s="80"/>
      <c r="D17" s="80"/>
      <c r="E17" s="80"/>
      <c r="F17" s="80"/>
      <c r="G17" s="80"/>
      <c r="H17" s="80"/>
      <c r="I17" s="80"/>
      <c r="J17" s="80"/>
    </row>
    <row r="18" spans="1:10">
      <c r="A18" s="133" t="s">
        <v>92</v>
      </c>
      <c r="B18" s="133"/>
      <c r="C18" s="17" t="s">
        <v>112</v>
      </c>
      <c r="D18" s="17" t="s">
        <v>113</v>
      </c>
      <c r="E18" s="17" t="s">
        <v>114</v>
      </c>
      <c r="F18" s="17" t="s">
        <v>115</v>
      </c>
      <c r="G18" s="17" t="s">
        <v>116</v>
      </c>
      <c r="H18" s="17" t="s">
        <v>117</v>
      </c>
      <c r="I18" s="17" t="s">
        <v>118</v>
      </c>
      <c r="J18" s="17" t="s">
        <v>119</v>
      </c>
    </row>
    <row r="19" spans="1:10">
      <c r="A19" s="94" t="s">
        <v>162</v>
      </c>
      <c r="B19" s="18" t="s">
        <v>121</v>
      </c>
      <c r="C19" s="19">
        <v>0.37072844319471054</v>
      </c>
      <c r="D19" s="19">
        <v>0.4348482914874407</v>
      </c>
      <c r="E19" s="19">
        <v>0.27419425766347916</v>
      </c>
      <c r="F19" s="19">
        <v>0.21401853317248343</v>
      </c>
      <c r="G19" s="19">
        <v>0.21134401463670954</v>
      </c>
      <c r="H19" s="19">
        <v>0.27487545108869771</v>
      </c>
      <c r="I19" s="19">
        <v>0.16191885522622657</v>
      </c>
      <c r="J19" s="19">
        <v>0.13226624916501026</v>
      </c>
    </row>
    <row r="20" spans="1:10">
      <c r="A20" s="95"/>
      <c r="B20" s="18" t="s">
        <v>122</v>
      </c>
      <c r="C20" s="19">
        <v>0.83734583333534618</v>
      </c>
      <c r="D20" s="19">
        <v>0.67421466272717812</v>
      </c>
      <c r="E20" s="19">
        <v>0.61821563092319431</v>
      </c>
      <c r="F20" s="19">
        <v>0.4622736385295016</v>
      </c>
      <c r="G20" s="19">
        <v>0.43062018550915321</v>
      </c>
      <c r="H20" s="19">
        <v>0.66251972572201234</v>
      </c>
      <c r="I20" s="19">
        <v>0.37550159039132691</v>
      </c>
      <c r="J20" s="19">
        <v>0.37415807548765967</v>
      </c>
    </row>
    <row r="21" spans="1:10">
      <c r="A21" s="96"/>
      <c r="B21" s="18" t="s">
        <v>167</v>
      </c>
      <c r="C21" s="19">
        <v>0.34007691894104364</v>
      </c>
      <c r="D21" s="19">
        <v>0.38991347032038776</v>
      </c>
      <c r="E21" s="19">
        <v>0.2563468325972405</v>
      </c>
      <c r="F21" s="19">
        <v>0.19689012878543705</v>
      </c>
      <c r="G21" s="19">
        <v>0.1934075850687989</v>
      </c>
      <c r="H21" s="19">
        <v>0.25549741725016523</v>
      </c>
      <c r="I21" s="19">
        <v>0.15004370284333032</v>
      </c>
      <c r="J21" s="19">
        <v>0.12432248466577378</v>
      </c>
    </row>
    <row r="22" spans="1:10">
      <c r="A22" s="94" t="s">
        <v>163</v>
      </c>
      <c r="B22" s="18" t="s">
        <v>121</v>
      </c>
      <c r="C22" s="19">
        <v>0.15287195781485521</v>
      </c>
      <c r="D22" s="19">
        <v>0.17115795059844841</v>
      </c>
      <c r="E22" s="19">
        <v>0.10425989778522671</v>
      </c>
      <c r="F22" s="19">
        <v>8.6399420582049413E-2</v>
      </c>
      <c r="G22" s="19">
        <v>7.593852889021166E-2</v>
      </c>
      <c r="H22" s="19">
        <v>0.13723661535859441</v>
      </c>
      <c r="I22" s="19">
        <v>7.5528534680495044E-2</v>
      </c>
      <c r="J22" s="19">
        <v>5.4961770891944102E-2</v>
      </c>
    </row>
    <row r="23" spans="1:10">
      <c r="A23" s="95"/>
      <c r="B23" s="18" t="s">
        <v>122</v>
      </c>
      <c r="C23" s="19">
        <v>0.36061687338442938</v>
      </c>
      <c r="D23" s="19">
        <v>0.29176906749929055</v>
      </c>
      <c r="E23" s="19">
        <v>0.24848659890536057</v>
      </c>
      <c r="F23" s="19">
        <v>0.18299479724151815</v>
      </c>
      <c r="G23" s="19">
        <v>0.17370582262027481</v>
      </c>
      <c r="H23" s="19">
        <v>0.315292337389945</v>
      </c>
      <c r="I23" s="19">
        <v>0.17797784508961967</v>
      </c>
      <c r="J23" s="19">
        <v>0.17951985345763363</v>
      </c>
    </row>
    <row r="24" spans="1:10">
      <c r="A24" s="96"/>
      <c r="B24" s="18" t="s">
        <v>167</v>
      </c>
      <c r="C24" s="19">
        <v>0.14020290285898654</v>
      </c>
      <c r="D24" s="19">
        <v>0.15518173621166392</v>
      </c>
      <c r="E24" s="19">
        <v>9.7301089886567299E-2</v>
      </c>
      <c r="F24" s="19">
        <v>7.8990240843043263E-2</v>
      </c>
      <c r="G24" s="19">
        <v>7.0123154202223495E-2</v>
      </c>
      <c r="H24" s="19">
        <v>0.12712216463080084</v>
      </c>
      <c r="I24" s="19">
        <v>7.0048481805032189E-2</v>
      </c>
      <c r="J24" s="19">
        <v>5.2613012125864278E-2</v>
      </c>
    </row>
    <row r="25" spans="1:10">
      <c r="A25" s="94" t="s">
        <v>164</v>
      </c>
      <c r="B25" s="18" t="s">
        <v>121</v>
      </c>
      <c r="C25" s="19">
        <v>0.10646690736290755</v>
      </c>
      <c r="D25" s="19">
        <v>0.10957287524416864</v>
      </c>
      <c r="E25" s="19">
        <v>6.889964719408033E-2</v>
      </c>
      <c r="F25" s="19">
        <v>6.1886327226444417E-2</v>
      </c>
      <c r="G25" s="19">
        <v>5.1048711763770946E-2</v>
      </c>
      <c r="H25" s="19">
        <v>0.10575217615127001</v>
      </c>
      <c r="I25" s="19">
        <v>5.8369991615459554E-2</v>
      </c>
      <c r="J25" s="19">
        <v>4.076407492219436E-2</v>
      </c>
    </row>
    <row r="26" spans="1:10">
      <c r="A26" s="95"/>
      <c r="B26" s="18" t="s">
        <v>122</v>
      </c>
      <c r="C26" s="19">
        <v>0.23304016661691696</v>
      </c>
      <c r="D26" s="19">
        <v>0.19973503985708396</v>
      </c>
      <c r="E26" s="19">
        <v>0.15685307950593402</v>
      </c>
      <c r="F26" s="19">
        <v>0.1137606774162167</v>
      </c>
      <c r="G26" s="19">
        <v>0.11983978221762324</v>
      </c>
      <c r="H26" s="19">
        <v>0.25353121308873988</v>
      </c>
      <c r="I26" s="19">
        <v>0.13328105724257117</v>
      </c>
      <c r="J26" s="19">
        <v>0.14286655625279629</v>
      </c>
    </row>
    <row r="27" spans="1:10">
      <c r="A27" s="96"/>
      <c r="B27" s="18" t="s">
        <v>167</v>
      </c>
      <c r="C27" s="19">
        <v>9.7063234430426207E-2</v>
      </c>
      <c r="D27" s="19">
        <v>9.9747190067889735E-2</v>
      </c>
      <c r="E27" s="19">
        <v>6.3782098476187835E-2</v>
      </c>
      <c r="F27" s="19">
        <v>5.6013835487617687E-2</v>
      </c>
      <c r="G27" s="19">
        <v>4.7235284635593636E-2</v>
      </c>
      <c r="H27" s="19">
        <v>9.8285681994475405E-2</v>
      </c>
      <c r="I27" s="19">
        <v>5.3986884604220874E-2</v>
      </c>
      <c r="J27" s="19">
        <v>3.9475295686400347E-2</v>
      </c>
    </row>
    <row r="29" spans="1:10">
      <c r="A29" s="132" t="s">
        <v>106</v>
      </c>
      <c r="B29" s="132"/>
      <c r="C29" s="132"/>
      <c r="D29" s="132"/>
      <c r="E29" s="132"/>
      <c r="F29" s="132"/>
      <c r="G29" s="132"/>
      <c r="H29" s="132"/>
      <c r="I29" s="132"/>
      <c r="J29" s="132"/>
    </row>
    <row r="30" spans="1:10" ht="65.25" customHeight="1">
      <c r="A30" s="92" t="s">
        <v>110</v>
      </c>
      <c r="B30" s="132"/>
      <c r="C30" s="132"/>
      <c r="D30" s="132"/>
      <c r="E30" s="132"/>
      <c r="F30" s="132"/>
      <c r="G30" s="132"/>
      <c r="H30" s="132"/>
      <c r="I30" s="132"/>
      <c r="J30" s="132"/>
    </row>
    <row r="31" spans="1:10">
      <c r="A31" s="132" t="s">
        <v>108</v>
      </c>
      <c r="B31" s="132"/>
      <c r="C31" s="132"/>
      <c r="D31" s="132"/>
      <c r="E31" s="132"/>
      <c r="F31" s="132"/>
      <c r="G31" s="132"/>
      <c r="H31" s="132"/>
      <c r="I31" s="132"/>
      <c r="J31" s="132"/>
    </row>
    <row r="32" spans="1:10">
      <c r="A32" s="132" t="s">
        <v>87</v>
      </c>
      <c r="B32" s="132"/>
      <c r="C32" s="132"/>
      <c r="D32" s="132"/>
      <c r="E32" s="132"/>
      <c r="F32" s="132"/>
      <c r="G32" s="132"/>
      <c r="H32" s="132"/>
      <c r="I32" s="132"/>
      <c r="J32" s="132"/>
    </row>
    <row r="33" spans="1:10">
      <c r="A33" s="132" t="s">
        <v>109</v>
      </c>
      <c r="B33" s="132"/>
      <c r="C33" s="132"/>
      <c r="D33" s="132"/>
      <c r="E33" s="132"/>
      <c r="F33" s="132"/>
      <c r="G33" s="132"/>
      <c r="H33" s="132"/>
      <c r="I33" s="132"/>
      <c r="J33" s="132"/>
    </row>
  </sheetData>
  <mergeCells count="17">
    <mergeCell ref="A10:A12"/>
    <mergeCell ref="A5:J5"/>
    <mergeCell ref="A6:B6"/>
    <mergeCell ref="A7:A9"/>
    <mergeCell ref="A2:I2"/>
    <mergeCell ref="A3:I3"/>
    <mergeCell ref="A30:J30"/>
    <mergeCell ref="A31:J31"/>
    <mergeCell ref="A32:J32"/>
    <mergeCell ref="A33:J33"/>
    <mergeCell ref="A13:A15"/>
    <mergeCell ref="A17:J17"/>
    <mergeCell ref="A19:A21"/>
    <mergeCell ref="A22:A24"/>
    <mergeCell ref="A25:A27"/>
    <mergeCell ref="A29:J29"/>
    <mergeCell ref="A18:B18"/>
  </mergeCells>
  <hyperlinks>
    <hyperlink ref="A1" location="Índice!A1" display="Índice"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B1AF7-2500-4198-B578-8D5A227C26D9}">
  <dimension ref="A1:J117"/>
  <sheetViews>
    <sheetView workbookViewId="0">
      <selection activeCell="D1" sqref="D1"/>
    </sheetView>
  </sheetViews>
  <sheetFormatPr defaultColWidth="9.140625" defaultRowHeight="15"/>
  <cols>
    <col min="1" max="1" width="17.85546875" customWidth="1"/>
    <col min="2" max="2" width="15.85546875" bestFit="1" customWidth="1"/>
  </cols>
  <sheetData>
    <row r="1" spans="1:10">
      <c r="A1" s="1" t="s">
        <v>83</v>
      </c>
      <c r="J1" s="1"/>
    </row>
    <row r="2" spans="1:10">
      <c r="A2" s="130" t="s">
        <v>169</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7" t="s">
        <v>162</v>
      </c>
      <c r="B7" s="37" t="s">
        <v>125</v>
      </c>
      <c r="C7" s="19">
        <v>27.677431468268871</v>
      </c>
      <c r="D7" s="19">
        <v>38.652083437683558</v>
      </c>
      <c r="E7" s="19">
        <v>31.640495227126753</v>
      </c>
      <c r="F7" s="19">
        <v>27.123991195891417</v>
      </c>
      <c r="G7" s="19">
        <v>26.502551106038734</v>
      </c>
      <c r="H7" s="19">
        <v>32.790619500523995</v>
      </c>
      <c r="I7" s="19">
        <v>25.303700255992549</v>
      </c>
      <c r="J7" s="19">
        <v>21.433238696069179</v>
      </c>
    </row>
    <row r="8" spans="1:10">
      <c r="A8" s="98"/>
      <c r="B8" s="37" t="s">
        <v>126</v>
      </c>
      <c r="C8" s="19">
        <v>38.921626806143991</v>
      </c>
      <c r="D8" s="19">
        <v>30.666473638493329</v>
      </c>
      <c r="E8" s="19">
        <v>22.416242695354953</v>
      </c>
      <c r="F8" s="19">
        <v>22.183310318570648</v>
      </c>
      <c r="G8" s="19">
        <v>23.099981858652992</v>
      </c>
      <c r="H8" s="19">
        <v>30.772258664311813</v>
      </c>
      <c r="I8" s="19">
        <v>26.787654612205365</v>
      </c>
      <c r="J8" s="19">
        <v>20.809786844027077</v>
      </c>
    </row>
    <row r="9" spans="1:10">
      <c r="A9" s="98"/>
      <c r="B9" s="37" t="s">
        <v>127</v>
      </c>
      <c r="C9" s="19">
        <v>20.832465545844315</v>
      </c>
      <c r="D9" s="19">
        <v>20.251649574826668</v>
      </c>
      <c r="E9" s="19">
        <v>16.344228241977195</v>
      </c>
      <c r="F9" s="19">
        <v>15.851265578149389</v>
      </c>
      <c r="G9" s="19">
        <v>16.534018703125469</v>
      </c>
      <c r="H9" s="19">
        <v>26.883339271143392</v>
      </c>
      <c r="I9" s="19">
        <v>19.536415456381921</v>
      </c>
      <c r="J9" s="19">
        <v>16.387729549248746</v>
      </c>
    </row>
    <row r="10" spans="1:10">
      <c r="A10" s="98"/>
      <c r="B10" s="37" t="s">
        <v>128</v>
      </c>
      <c r="C10" s="19">
        <v>32.096309700678063</v>
      </c>
      <c r="D10" s="19">
        <v>29.050154201340433</v>
      </c>
      <c r="E10" s="19">
        <v>18.516177444869594</v>
      </c>
      <c r="F10" s="19">
        <v>19.988571314664267</v>
      </c>
      <c r="G10" s="19">
        <v>22.158646914000045</v>
      </c>
      <c r="H10" s="19">
        <v>26.163128009866178</v>
      </c>
      <c r="I10" s="19">
        <v>21.190894270124929</v>
      </c>
      <c r="J10" s="19">
        <v>18.577361436377828</v>
      </c>
    </row>
    <row r="11" spans="1:10">
      <c r="A11" s="98"/>
      <c r="B11" s="37" t="s">
        <v>129</v>
      </c>
      <c r="C11" s="19">
        <v>42.254189445099513</v>
      </c>
      <c r="D11" s="19">
        <v>39.412753115318608</v>
      </c>
      <c r="E11" s="19">
        <v>27.856083631632504</v>
      </c>
      <c r="F11" s="19">
        <v>29.306000056919174</v>
      </c>
      <c r="G11" s="19">
        <v>32.052842779205555</v>
      </c>
      <c r="H11" s="19">
        <v>30.595094936144246</v>
      </c>
      <c r="I11" s="19">
        <v>24.262743597769511</v>
      </c>
      <c r="J11" s="19">
        <v>20.674026491746243</v>
      </c>
    </row>
    <row r="12" spans="1:10">
      <c r="A12" s="98"/>
      <c r="B12" s="37" t="s">
        <v>130</v>
      </c>
      <c r="C12" s="19">
        <v>37.417106410129932</v>
      </c>
      <c r="D12" s="19">
        <v>38.471270640981118</v>
      </c>
      <c r="E12" s="19">
        <v>28.871476069295028</v>
      </c>
      <c r="F12" s="19">
        <v>25.307818448149956</v>
      </c>
      <c r="G12" s="19">
        <v>20.969702728311677</v>
      </c>
      <c r="H12" s="19">
        <v>30.36743541488104</v>
      </c>
      <c r="I12" s="19">
        <v>20.94496052043651</v>
      </c>
      <c r="J12" s="19">
        <v>17.789007671024855</v>
      </c>
    </row>
    <row r="13" spans="1:10">
      <c r="A13" s="98"/>
      <c r="B13" s="38" t="s">
        <v>131</v>
      </c>
      <c r="C13" s="19">
        <v>30.315061982797527</v>
      </c>
      <c r="D13" s="19">
        <v>29.302632717651122</v>
      </c>
      <c r="E13" s="19">
        <v>22.212342678523797</v>
      </c>
      <c r="F13" s="19">
        <v>18.48164560075227</v>
      </c>
      <c r="G13" s="19">
        <v>16.761805107521027</v>
      </c>
      <c r="H13" s="19">
        <v>24.365356669900688</v>
      </c>
      <c r="I13" s="19">
        <v>16.533146339992246</v>
      </c>
      <c r="J13" s="19">
        <v>13.340809368804768</v>
      </c>
    </row>
    <row r="14" spans="1:10">
      <c r="A14" s="98"/>
      <c r="B14" s="37" t="s">
        <v>132</v>
      </c>
      <c r="C14" s="19">
        <v>36.139319772625825</v>
      </c>
      <c r="D14" s="19">
        <v>30.941227787365587</v>
      </c>
      <c r="E14" s="19">
        <v>28.707306528318199</v>
      </c>
      <c r="F14" s="19">
        <v>26.7916137773048</v>
      </c>
      <c r="G14" s="19">
        <v>25.111229978864479</v>
      </c>
      <c r="H14" s="19">
        <v>27.583808288853373</v>
      </c>
      <c r="I14" s="19">
        <v>21.059021089544132</v>
      </c>
      <c r="J14" s="19">
        <v>17.855038474777</v>
      </c>
    </row>
    <row r="15" spans="1:10">
      <c r="A15" s="98"/>
      <c r="B15" s="37" t="s">
        <v>133</v>
      </c>
      <c r="C15" s="19">
        <v>48.416963367198036</v>
      </c>
      <c r="D15" s="19">
        <v>43.293462234874362</v>
      </c>
      <c r="E15" s="19">
        <v>35.181359198135233</v>
      </c>
      <c r="F15" s="19">
        <v>32.114910254330667</v>
      </c>
      <c r="G15" s="19">
        <v>27.675452625900032</v>
      </c>
      <c r="H15" s="19">
        <v>31.362192506167702</v>
      </c>
      <c r="I15" s="19">
        <v>26.127043599969223</v>
      </c>
      <c r="J15" s="19">
        <v>24.340834480657726</v>
      </c>
    </row>
    <row r="16" spans="1:10">
      <c r="A16" s="98"/>
      <c r="B16" s="38" t="s">
        <v>134</v>
      </c>
      <c r="C16" s="19" t="s">
        <v>135</v>
      </c>
      <c r="D16" s="19" t="s">
        <v>135</v>
      </c>
      <c r="E16" s="19" t="s">
        <v>135</v>
      </c>
      <c r="F16" s="19" t="s">
        <v>135</v>
      </c>
      <c r="G16" s="19">
        <v>34.560445038183154</v>
      </c>
      <c r="H16" s="19">
        <v>36.084282233506499</v>
      </c>
      <c r="I16" s="19">
        <v>29.648465330190042</v>
      </c>
      <c r="J16" s="19">
        <v>23.898441672297523</v>
      </c>
    </row>
    <row r="17" spans="1:10">
      <c r="A17" s="98"/>
      <c r="B17" s="37" t="s">
        <v>136</v>
      </c>
      <c r="C17" s="19">
        <v>47.124427839526973</v>
      </c>
      <c r="D17" s="19">
        <v>45.692757327665198</v>
      </c>
      <c r="E17" s="19">
        <v>36.417531676565048</v>
      </c>
      <c r="F17" s="19">
        <v>32.513780712535066</v>
      </c>
      <c r="G17" s="19">
        <v>28.690132175735716</v>
      </c>
      <c r="H17" s="19">
        <v>31.911749784003597</v>
      </c>
      <c r="I17" s="19">
        <v>22.01592002079116</v>
      </c>
      <c r="J17" s="19">
        <v>19.27361721796224</v>
      </c>
    </row>
    <row r="18" spans="1:10">
      <c r="A18" s="98"/>
      <c r="B18" s="37" t="s">
        <v>137</v>
      </c>
      <c r="C18" s="19">
        <v>60.653396903345268</v>
      </c>
      <c r="D18" s="19">
        <v>51.244767270361358</v>
      </c>
      <c r="E18" s="19">
        <v>40.21288252328403</v>
      </c>
      <c r="F18" s="19">
        <v>38.448990128957767</v>
      </c>
      <c r="G18" s="19">
        <v>34.785872039992896</v>
      </c>
      <c r="H18" s="19">
        <v>39.867486203038922</v>
      </c>
      <c r="I18" s="19">
        <v>31.970247169706422</v>
      </c>
      <c r="J18" s="19">
        <v>28.590554260534201</v>
      </c>
    </row>
    <row r="19" spans="1:10">
      <c r="A19" s="98"/>
      <c r="B19" s="37" t="s">
        <v>138</v>
      </c>
      <c r="C19" s="19">
        <v>53.065555214135827</v>
      </c>
      <c r="D19" s="19">
        <v>44.77561190853168</v>
      </c>
      <c r="E19" s="19">
        <v>37.23876406655026</v>
      </c>
      <c r="F19" s="19">
        <v>29.075584253660615</v>
      </c>
      <c r="G19" s="19">
        <v>29.468135720545884</v>
      </c>
      <c r="H19" s="19">
        <v>33.189468503937007</v>
      </c>
      <c r="I19" s="19">
        <v>20.809791465401993</v>
      </c>
      <c r="J19" s="19">
        <v>22.270071119761027</v>
      </c>
    </row>
    <row r="20" spans="1:10">
      <c r="A20" s="98"/>
      <c r="B20" s="37" t="s">
        <v>139</v>
      </c>
      <c r="C20" s="19">
        <v>45.774560180132859</v>
      </c>
      <c r="D20" s="19">
        <v>41.364875953277341</v>
      </c>
      <c r="E20" s="19">
        <v>34.213486605282107</v>
      </c>
      <c r="F20" s="19">
        <v>30.188026421556636</v>
      </c>
      <c r="G20" s="19">
        <v>28.101381294931048</v>
      </c>
      <c r="H20" s="19">
        <v>29.446740506222866</v>
      </c>
      <c r="I20" s="19">
        <v>21.442392688466587</v>
      </c>
      <c r="J20" s="19">
        <v>16.476998413683702</v>
      </c>
    </row>
    <row r="21" spans="1:10">
      <c r="A21" s="98"/>
      <c r="B21" s="37" t="s">
        <v>140</v>
      </c>
      <c r="C21" s="19">
        <v>37.803347490386258</v>
      </c>
      <c r="D21" s="19">
        <v>29.137083829799803</v>
      </c>
      <c r="E21" s="19">
        <v>19.959634380640029</v>
      </c>
      <c r="F21" s="19">
        <v>20.410181566793728</v>
      </c>
      <c r="G21" s="19">
        <v>14.842063401886149</v>
      </c>
      <c r="H21" s="19">
        <v>23.961485813258339</v>
      </c>
      <c r="I21" s="19">
        <v>14.94487999481659</v>
      </c>
      <c r="J21" s="19">
        <v>14.333744772572354</v>
      </c>
    </row>
    <row r="22" spans="1:10">
      <c r="A22" s="98"/>
      <c r="B22" s="37" t="s">
        <v>141</v>
      </c>
      <c r="C22" s="19">
        <v>24.317357682729696</v>
      </c>
      <c r="D22" s="19">
        <v>21.227998061314011</v>
      </c>
      <c r="E22" s="19">
        <v>17.824614771760189</v>
      </c>
      <c r="F22" s="19">
        <v>14.549368695105533</v>
      </c>
      <c r="G22" s="19">
        <v>12.255673600260227</v>
      </c>
      <c r="H22" s="19">
        <v>20.055568599827815</v>
      </c>
      <c r="I22" s="19">
        <v>14.706708913073427</v>
      </c>
      <c r="J22" s="19">
        <v>9.9402928106000701</v>
      </c>
    </row>
    <row r="23" spans="1:10">
      <c r="A23" s="99"/>
      <c r="B23" s="18" t="s">
        <v>167</v>
      </c>
      <c r="C23" s="19">
        <v>37.696472695610609</v>
      </c>
      <c r="D23" s="19">
        <v>35.429805993884585</v>
      </c>
      <c r="E23" s="19">
        <v>27.626893573584699</v>
      </c>
      <c r="F23" s="19">
        <v>24.504439518764563</v>
      </c>
      <c r="G23" s="19">
        <v>22.514691774208874</v>
      </c>
      <c r="H23" s="19">
        <v>28.295457948915782</v>
      </c>
      <c r="I23" s="19">
        <v>20.492147410743243</v>
      </c>
      <c r="J23" s="19">
        <v>17.28876684745239</v>
      </c>
    </row>
    <row r="24" spans="1:10" ht="15" customHeight="1">
      <c r="A24" s="94" t="s">
        <v>163</v>
      </c>
      <c r="B24" s="37" t="s">
        <v>125</v>
      </c>
      <c r="C24" s="19">
        <v>10.552420988626036</v>
      </c>
      <c r="D24" s="19">
        <v>13.456955784989452</v>
      </c>
      <c r="E24" s="19">
        <v>11.156494477796363</v>
      </c>
      <c r="F24" s="19">
        <v>7.9926096516793415</v>
      </c>
      <c r="G24" s="19">
        <v>8.3677924030644633</v>
      </c>
      <c r="H24" s="19">
        <v>13.450535399723229</v>
      </c>
      <c r="I24" s="19">
        <v>8.6399996266053236</v>
      </c>
      <c r="J24" s="19">
        <v>7.5123335607815536</v>
      </c>
    </row>
    <row r="25" spans="1:10">
      <c r="A25" s="95"/>
      <c r="B25" s="37" t="s">
        <v>126</v>
      </c>
      <c r="C25" s="19">
        <v>14.323322519484838</v>
      </c>
      <c r="D25" s="19">
        <v>10.691851016697129</v>
      </c>
      <c r="E25" s="19">
        <v>6.9726165033140663</v>
      </c>
      <c r="F25" s="19">
        <v>7.0055837179919838</v>
      </c>
      <c r="G25" s="19">
        <v>6.9447381876224084</v>
      </c>
      <c r="H25" s="19">
        <v>13.25155672595389</v>
      </c>
      <c r="I25" s="19">
        <v>9.4482276435622286</v>
      </c>
      <c r="J25" s="19">
        <v>6.4939775905958159</v>
      </c>
    </row>
    <row r="26" spans="1:10">
      <c r="A26" s="95"/>
      <c r="B26" s="37" t="s">
        <v>127</v>
      </c>
      <c r="C26" s="19">
        <v>6.0335063621627345</v>
      </c>
      <c r="D26" s="19">
        <v>5.9890206554456444</v>
      </c>
      <c r="E26" s="19">
        <v>4.6753462748009023</v>
      </c>
      <c r="F26" s="19">
        <v>5.3324669648472351</v>
      </c>
      <c r="G26" s="19">
        <v>5.6710598087170032</v>
      </c>
      <c r="H26" s="19">
        <v>10.932825009686189</v>
      </c>
      <c r="I26" s="19">
        <v>6.9645688257622513</v>
      </c>
      <c r="J26" s="19">
        <v>5.346720599999168</v>
      </c>
    </row>
    <row r="27" spans="1:10">
      <c r="A27" s="95"/>
      <c r="B27" s="37" t="s">
        <v>128</v>
      </c>
      <c r="C27" s="19">
        <v>13.679235010423794</v>
      </c>
      <c r="D27" s="19">
        <v>10.427350963901109</v>
      </c>
      <c r="E27" s="19">
        <v>6.2646755815874977</v>
      </c>
      <c r="F27" s="19">
        <v>6.3475757147915406</v>
      </c>
      <c r="G27" s="19">
        <v>8.0057335922701363</v>
      </c>
      <c r="H27" s="19">
        <v>10.315458905467606</v>
      </c>
      <c r="I27" s="19">
        <v>7.8585179734076762</v>
      </c>
      <c r="J27" s="19">
        <v>6.1528203963640102</v>
      </c>
    </row>
    <row r="28" spans="1:10">
      <c r="A28" s="95"/>
      <c r="B28" s="37" t="s">
        <v>129</v>
      </c>
      <c r="C28" s="19">
        <v>15.721208045206861</v>
      </c>
      <c r="D28" s="19">
        <v>13.682516381526815</v>
      </c>
      <c r="E28" s="19">
        <v>9.5862953371098758</v>
      </c>
      <c r="F28" s="19">
        <v>9.4559131843615098</v>
      </c>
      <c r="G28" s="19">
        <v>10.429402149631255</v>
      </c>
      <c r="H28" s="19">
        <v>12.076529731415556</v>
      </c>
      <c r="I28" s="19">
        <v>8.5636671096123891</v>
      </c>
      <c r="J28" s="19">
        <v>6.8494313237525351</v>
      </c>
    </row>
    <row r="29" spans="1:10">
      <c r="A29" s="95"/>
      <c r="B29" s="37" t="s">
        <v>130</v>
      </c>
      <c r="C29" s="19">
        <v>13.368252339483726</v>
      </c>
      <c r="D29" s="19">
        <v>13.725756087090002</v>
      </c>
      <c r="E29" s="19">
        <v>9.7403921089010588</v>
      </c>
      <c r="F29" s="19">
        <v>7.9266172244472717</v>
      </c>
      <c r="G29" s="19">
        <v>6.2948036540069792</v>
      </c>
      <c r="H29" s="19">
        <v>11.716886948240667</v>
      </c>
      <c r="I29" s="19">
        <v>6.7756809863973659</v>
      </c>
      <c r="J29" s="19">
        <v>5.3989278565809489</v>
      </c>
    </row>
    <row r="30" spans="1:10">
      <c r="A30" s="95"/>
      <c r="B30" s="38" t="s">
        <v>131</v>
      </c>
      <c r="C30" s="19">
        <v>10.878857569015448</v>
      </c>
      <c r="D30" s="19">
        <v>10.285302660639516</v>
      </c>
      <c r="E30" s="19">
        <v>6.8116547580206825</v>
      </c>
      <c r="F30" s="19">
        <v>5.7063559057151121</v>
      </c>
      <c r="G30" s="19">
        <v>5.3756388532377155</v>
      </c>
      <c r="H30" s="19">
        <v>10.150409469371398</v>
      </c>
      <c r="I30" s="19">
        <v>5.2252593949607311</v>
      </c>
      <c r="J30" s="19">
        <v>4.0229422720358805</v>
      </c>
    </row>
    <row r="31" spans="1:10">
      <c r="A31" s="95"/>
      <c r="B31" s="37" t="s">
        <v>132</v>
      </c>
      <c r="C31" s="19">
        <v>12.577877983050294</v>
      </c>
      <c r="D31" s="19">
        <v>9.9754263620416861</v>
      </c>
      <c r="E31" s="19">
        <v>8.8606964986944039</v>
      </c>
      <c r="F31" s="19">
        <v>8.5000647674704783</v>
      </c>
      <c r="G31" s="19">
        <v>7.8027030946355271</v>
      </c>
      <c r="H31" s="19">
        <v>10.299698344669373</v>
      </c>
      <c r="I31" s="19">
        <v>7.1052376252444152</v>
      </c>
      <c r="J31" s="19">
        <v>5.4833653609037691</v>
      </c>
    </row>
    <row r="32" spans="1:10">
      <c r="A32" s="95"/>
      <c r="B32" s="37" t="s">
        <v>133</v>
      </c>
      <c r="C32" s="19">
        <v>18.379606784093365</v>
      </c>
      <c r="D32" s="19">
        <v>14.72940388454324</v>
      </c>
      <c r="E32" s="19">
        <v>10.777320017696267</v>
      </c>
      <c r="F32" s="19">
        <v>9.9278010165405419</v>
      </c>
      <c r="G32" s="19">
        <v>8.3815129566419824</v>
      </c>
      <c r="H32" s="19">
        <v>11.490173544944918</v>
      </c>
      <c r="I32" s="19">
        <v>8.6426623235538766</v>
      </c>
      <c r="J32" s="19">
        <v>7.9429839950096</v>
      </c>
    </row>
    <row r="33" spans="1:10">
      <c r="A33" s="95"/>
      <c r="B33" s="38" t="s">
        <v>134</v>
      </c>
      <c r="C33" s="19" t="s">
        <v>135</v>
      </c>
      <c r="D33" s="19" t="s">
        <v>135</v>
      </c>
      <c r="E33" s="19" t="s">
        <v>135</v>
      </c>
      <c r="F33" s="19" t="s">
        <v>135</v>
      </c>
      <c r="G33" s="19">
        <v>11.245121099740892</v>
      </c>
      <c r="H33" s="19">
        <v>13.317898287413144</v>
      </c>
      <c r="I33" s="19">
        <v>10.474584075706655</v>
      </c>
      <c r="J33" s="19">
        <v>7.8994248527355957</v>
      </c>
    </row>
    <row r="34" spans="1:10">
      <c r="A34" s="95"/>
      <c r="B34" s="37" t="s">
        <v>136</v>
      </c>
      <c r="C34" s="19">
        <v>18.322322900238547</v>
      </c>
      <c r="D34" s="19">
        <v>17.212568122680587</v>
      </c>
      <c r="E34" s="19">
        <v>12.917963393925588</v>
      </c>
      <c r="F34" s="19">
        <v>10.928227212182316</v>
      </c>
      <c r="G34" s="19">
        <v>9.0362598893704256</v>
      </c>
      <c r="H34" s="19">
        <v>12.4391592438924</v>
      </c>
      <c r="I34" s="19">
        <v>7.3581303412521226</v>
      </c>
      <c r="J34" s="19">
        <v>5.8589543809630671</v>
      </c>
    </row>
    <row r="35" spans="1:10">
      <c r="A35" s="95"/>
      <c r="B35" s="37" t="s">
        <v>137</v>
      </c>
      <c r="C35" s="19">
        <v>26.66033135730309</v>
      </c>
      <c r="D35" s="19">
        <v>21.358729627805275</v>
      </c>
      <c r="E35" s="19">
        <v>14.671804610648762</v>
      </c>
      <c r="F35" s="19">
        <v>13.211554795831107</v>
      </c>
      <c r="G35" s="19">
        <v>11.195278938109508</v>
      </c>
      <c r="H35" s="19">
        <v>15.815685447750585</v>
      </c>
      <c r="I35" s="19">
        <v>10.825335092633734</v>
      </c>
      <c r="J35" s="19">
        <v>9.9103671333772247</v>
      </c>
    </row>
    <row r="36" spans="1:10">
      <c r="A36" s="95"/>
      <c r="B36" s="37" t="s">
        <v>138</v>
      </c>
      <c r="C36" s="19">
        <v>20.478304258959078</v>
      </c>
      <c r="D36" s="19">
        <v>16.459146462810857</v>
      </c>
      <c r="E36" s="19">
        <v>13.009994296664154</v>
      </c>
      <c r="F36" s="19">
        <v>9.6115284959478924</v>
      </c>
      <c r="G36" s="19">
        <v>9.1725597333758184</v>
      </c>
      <c r="H36" s="19">
        <v>12.910585887193026</v>
      </c>
      <c r="I36" s="19">
        <v>5.7946102605253298</v>
      </c>
      <c r="J36" s="19">
        <v>6.6622589347335133</v>
      </c>
    </row>
    <row r="37" spans="1:10">
      <c r="A37" s="95"/>
      <c r="B37" s="37" t="s">
        <v>139</v>
      </c>
      <c r="C37" s="19">
        <v>16.170138050734725</v>
      </c>
      <c r="D37" s="19">
        <v>15.211354316236015</v>
      </c>
      <c r="E37" s="19">
        <v>10.921509538811051</v>
      </c>
      <c r="F37" s="19">
        <v>9.9995750190242738</v>
      </c>
      <c r="G37" s="19">
        <v>8.9900860891302514</v>
      </c>
      <c r="H37" s="19">
        <v>11.350588911514034</v>
      </c>
      <c r="I37" s="19">
        <v>7.2133083622338141</v>
      </c>
      <c r="J37" s="19">
        <v>5.0364644584502258</v>
      </c>
    </row>
    <row r="38" spans="1:10">
      <c r="A38" s="95"/>
      <c r="B38" s="37" t="s">
        <v>140</v>
      </c>
      <c r="C38" s="19">
        <v>14.304204636151329</v>
      </c>
      <c r="D38" s="19">
        <v>9.299561750755851</v>
      </c>
      <c r="E38" s="19">
        <v>6.1290110324371865</v>
      </c>
      <c r="F38" s="19">
        <v>5.7769664793810236</v>
      </c>
      <c r="G38" s="19">
        <v>4.5477590622831245</v>
      </c>
      <c r="H38" s="19">
        <v>9.3275560858672115</v>
      </c>
      <c r="I38" s="19">
        <v>4.8527505375633728</v>
      </c>
      <c r="J38" s="19">
        <v>4.2925678225932931</v>
      </c>
    </row>
    <row r="39" spans="1:10">
      <c r="A39" s="95"/>
      <c r="B39" s="37" t="s">
        <v>141</v>
      </c>
      <c r="C39" s="19">
        <v>9.2225659612417985</v>
      </c>
      <c r="D39" s="19">
        <v>6.5923712990513792</v>
      </c>
      <c r="E39" s="19">
        <v>6.1994017034471316</v>
      </c>
      <c r="F39" s="19">
        <v>5.0948532102952599</v>
      </c>
      <c r="G39" s="19">
        <v>3.8098386305535428</v>
      </c>
      <c r="H39" s="19">
        <v>7.9222289790389882</v>
      </c>
      <c r="I39" s="19">
        <v>4.6928725062204517</v>
      </c>
      <c r="J39" s="19">
        <v>3.3559360985629358</v>
      </c>
    </row>
    <row r="40" spans="1:10">
      <c r="A40" s="96"/>
      <c r="B40" s="18" t="s">
        <v>167</v>
      </c>
      <c r="C40" s="19">
        <v>14.05843070594698</v>
      </c>
      <c r="D40" s="19">
        <v>12.705251043860891</v>
      </c>
      <c r="E40" s="19">
        <v>9.0264355617065402</v>
      </c>
      <c r="F40" s="19">
        <v>7.8494789913384517</v>
      </c>
      <c r="G40" s="19">
        <v>7.1404131751862581</v>
      </c>
      <c r="H40" s="19">
        <v>11.271680687624299</v>
      </c>
      <c r="I40" s="19">
        <v>6.7560050317883604</v>
      </c>
      <c r="J40" s="19">
        <v>5.4187491837594246</v>
      </c>
    </row>
    <row r="41" spans="1:10" ht="15" customHeight="1">
      <c r="A41" s="94" t="s">
        <v>164</v>
      </c>
      <c r="B41" s="37" t="s">
        <v>125</v>
      </c>
      <c r="C41" s="19">
        <v>5.6223304083539087</v>
      </c>
      <c r="D41" s="19">
        <v>6.5324454265828997</v>
      </c>
      <c r="E41" s="19">
        <v>5.6914835486646398</v>
      </c>
      <c r="F41" s="19">
        <v>3.5867264221164818</v>
      </c>
      <c r="G41" s="19">
        <v>3.9857182819085715</v>
      </c>
      <c r="H41" s="19">
        <v>8.2373729591705942</v>
      </c>
      <c r="I41" s="19">
        <v>4.4382105072859463</v>
      </c>
      <c r="J41" s="19">
        <v>4.0350431919524716</v>
      </c>
    </row>
    <row r="42" spans="1:10">
      <c r="A42" s="95"/>
      <c r="B42" s="37" t="s">
        <v>126</v>
      </c>
      <c r="C42" s="19">
        <v>7.2535994630475829</v>
      </c>
      <c r="D42" s="19">
        <v>5.3700484673672051</v>
      </c>
      <c r="E42" s="19">
        <v>3.3447078254263594</v>
      </c>
      <c r="F42" s="19">
        <v>3.2664298520527324</v>
      </c>
      <c r="G42" s="19">
        <v>3.1477159842095066</v>
      </c>
      <c r="H42" s="19">
        <v>8.2546563804691786</v>
      </c>
      <c r="I42" s="19">
        <v>4.9194287554367646</v>
      </c>
      <c r="J42" s="19">
        <v>3.1189375316266856</v>
      </c>
    </row>
    <row r="43" spans="1:10">
      <c r="A43" s="95"/>
      <c r="B43" s="37" t="s">
        <v>127</v>
      </c>
      <c r="C43" s="19">
        <v>2.697355446964544</v>
      </c>
      <c r="D43" s="19">
        <v>2.8368586741242918</v>
      </c>
      <c r="E43" s="19">
        <v>2.180745510566692</v>
      </c>
      <c r="F43" s="19">
        <v>2.6866685793743628</v>
      </c>
      <c r="G43" s="19">
        <v>3.1173885290298688</v>
      </c>
      <c r="H43" s="19">
        <v>6.9262870838736212</v>
      </c>
      <c r="I43" s="19">
        <v>4.1001460908114549</v>
      </c>
      <c r="J43" s="19">
        <v>2.8036074016385482</v>
      </c>
    </row>
    <row r="44" spans="1:10">
      <c r="A44" s="95"/>
      <c r="B44" s="37" t="s">
        <v>128</v>
      </c>
      <c r="C44" s="19">
        <v>8.2151067265063809</v>
      </c>
      <c r="D44" s="19">
        <v>5.3634655056113081</v>
      </c>
      <c r="E44" s="19">
        <v>3.2875170790196924</v>
      </c>
      <c r="F44" s="19">
        <v>2.9366199009154439</v>
      </c>
      <c r="G44" s="19">
        <v>4.5630041634724243</v>
      </c>
      <c r="H44" s="19">
        <v>6.1053381445310011</v>
      </c>
      <c r="I44" s="19">
        <v>4.4546128529267817</v>
      </c>
      <c r="J44" s="19">
        <v>3.2680900684984935</v>
      </c>
    </row>
    <row r="45" spans="1:10">
      <c r="A45" s="95"/>
      <c r="B45" s="37" t="s">
        <v>129</v>
      </c>
      <c r="C45" s="19">
        <v>8.3626151808572669</v>
      </c>
      <c r="D45" s="19">
        <v>6.7582334335902852</v>
      </c>
      <c r="E45" s="19">
        <v>4.8553296455883954</v>
      </c>
      <c r="F45" s="19">
        <v>4.6037221663801402</v>
      </c>
      <c r="G45" s="19">
        <v>5.0005390364217934</v>
      </c>
      <c r="H45" s="19">
        <v>7.2039080031277418</v>
      </c>
      <c r="I45" s="19">
        <v>4.8171207455199818</v>
      </c>
      <c r="J45" s="19">
        <v>3.687443314648136</v>
      </c>
    </row>
    <row r="46" spans="1:10">
      <c r="A46" s="95"/>
      <c r="B46" s="37" t="s">
        <v>130</v>
      </c>
      <c r="C46" s="19">
        <v>6.8578003559487009</v>
      </c>
      <c r="D46" s="19">
        <v>7.1202604555987685</v>
      </c>
      <c r="E46" s="19">
        <v>4.7761063531785188</v>
      </c>
      <c r="F46" s="19">
        <v>3.6825170924376942</v>
      </c>
      <c r="G46" s="19">
        <v>2.9086809996118808</v>
      </c>
      <c r="H46" s="19">
        <v>7.0196900932533817</v>
      </c>
      <c r="I46" s="19">
        <v>3.5163983719532101</v>
      </c>
      <c r="J46" s="19">
        <v>2.6837195875964395</v>
      </c>
    </row>
    <row r="47" spans="1:10">
      <c r="A47" s="95"/>
      <c r="B47" s="38" t="s">
        <v>131</v>
      </c>
      <c r="C47" s="19">
        <v>5.7236691374676099</v>
      </c>
      <c r="D47" s="19">
        <v>5.2413650287245126</v>
      </c>
      <c r="E47" s="19">
        <v>3.2693465612012211</v>
      </c>
      <c r="F47" s="19">
        <v>2.7229187023917891</v>
      </c>
      <c r="G47" s="19">
        <v>2.6436483832271129</v>
      </c>
      <c r="H47" s="19">
        <v>6.2643285838575329</v>
      </c>
      <c r="I47" s="19">
        <v>2.6997125704737823</v>
      </c>
      <c r="J47" s="19">
        <v>1.9633117547550614</v>
      </c>
    </row>
    <row r="48" spans="1:10">
      <c r="A48" s="95"/>
      <c r="B48" s="37" t="s">
        <v>132</v>
      </c>
      <c r="C48" s="19">
        <v>6.3900365518459887</v>
      </c>
      <c r="D48" s="19">
        <v>4.707628905009182</v>
      </c>
      <c r="E48" s="19">
        <v>4.1566686449303649</v>
      </c>
      <c r="F48" s="19">
        <v>4.0211773713045096</v>
      </c>
      <c r="G48" s="19">
        <v>3.6471724598390627</v>
      </c>
      <c r="H48" s="19">
        <v>5.9862933076330433</v>
      </c>
      <c r="I48" s="19">
        <v>3.8039063140052747</v>
      </c>
      <c r="J48" s="19">
        <v>2.8635184800465336</v>
      </c>
    </row>
    <row r="49" spans="1:10">
      <c r="A49" s="95"/>
      <c r="B49" s="37" t="s">
        <v>133</v>
      </c>
      <c r="C49" s="19">
        <v>9.7086824045597044</v>
      </c>
      <c r="D49" s="19">
        <v>7.0050477916773684</v>
      </c>
      <c r="E49" s="19">
        <v>5.0167002078741998</v>
      </c>
      <c r="F49" s="19">
        <v>4.6349634538328877</v>
      </c>
      <c r="G49" s="19">
        <v>3.9226859982333599</v>
      </c>
      <c r="H49" s="19">
        <v>6.3722841952484996</v>
      </c>
      <c r="I49" s="19">
        <v>4.5264067598847149</v>
      </c>
      <c r="J49" s="19">
        <v>4.2355867775901013</v>
      </c>
    </row>
    <row r="50" spans="1:10">
      <c r="A50" s="95"/>
      <c r="B50" s="38" t="s">
        <v>134</v>
      </c>
      <c r="C50" s="19" t="s">
        <v>135</v>
      </c>
      <c r="D50" s="19" t="s">
        <v>135</v>
      </c>
      <c r="E50" s="19" t="s">
        <v>135</v>
      </c>
      <c r="F50" s="19" t="s">
        <v>135</v>
      </c>
      <c r="G50" s="19">
        <v>5.5751513116121609</v>
      </c>
      <c r="H50" s="19">
        <v>7.652325992802993</v>
      </c>
      <c r="I50" s="19">
        <v>5.7436661528150399</v>
      </c>
      <c r="J50" s="19">
        <v>4.228103387062057</v>
      </c>
    </row>
    <row r="51" spans="1:10">
      <c r="A51" s="95"/>
      <c r="B51" s="37" t="s">
        <v>136</v>
      </c>
      <c r="C51" s="19">
        <v>9.7929204587826604</v>
      </c>
      <c r="D51" s="19">
        <v>9.0629077274238821</v>
      </c>
      <c r="E51" s="19">
        <v>6.564368804609404</v>
      </c>
      <c r="F51" s="19">
        <v>5.4099605723446151</v>
      </c>
      <c r="G51" s="19">
        <v>4.3500269172898589</v>
      </c>
      <c r="H51" s="19">
        <v>7.4519974416772703</v>
      </c>
      <c r="I51" s="19">
        <v>3.9216003060178557</v>
      </c>
      <c r="J51" s="19">
        <v>2.8378332491029492</v>
      </c>
    </row>
    <row r="52" spans="1:10">
      <c r="A52" s="95"/>
      <c r="B52" s="37" t="s">
        <v>137</v>
      </c>
      <c r="C52" s="19">
        <v>15.584384098779083</v>
      </c>
      <c r="D52" s="19">
        <v>11.992681485015163</v>
      </c>
      <c r="E52" s="19">
        <v>7.4862406893957942</v>
      </c>
      <c r="F52" s="19">
        <v>6.4616287420178944</v>
      </c>
      <c r="G52" s="19">
        <v>5.2999334128345685</v>
      </c>
      <c r="H52" s="19">
        <v>9.2905450152953435</v>
      </c>
      <c r="I52" s="19">
        <v>5.855500695182192</v>
      </c>
      <c r="J52" s="19">
        <v>5.4281935992866108</v>
      </c>
    </row>
    <row r="53" spans="1:10">
      <c r="A53" s="95"/>
      <c r="B53" s="37" t="s">
        <v>138</v>
      </c>
      <c r="C53" s="19">
        <v>11.023814503905067</v>
      </c>
      <c r="D53" s="19">
        <v>8.3564477890943838</v>
      </c>
      <c r="E53" s="19">
        <v>6.4360104856645632</v>
      </c>
      <c r="F53" s="19">
        <v>4.5912455203255407</v>
      </c>
      <c r="G53" s="19">
        <v>4.3405370469261122</v>
      </c>
      <c r="H53" s="19">
        <v>7.7213554912263378</v>
      </c>
      <c r="I53" s="19">
        <v>2.5548919501334821</v>
      </c>
      <c r="J53" s="19">
        <v>3.2507766269483436</v>
      </c>
    </row>
    <row r="54" spans="1:10">
      <c r="A54" s="95"/>
      <c r="B54" s="37" t="s">
        <v>139</v>
      </c>
      <c r="C54" s="19">
        <v>8.0321684143645218</v>
      </c>
      <c r="D54" s="19">
        <v>7.7427080127055348</v>
      </c>
      <c r="E54" s="19">
        <v>5.1776027540509544</v>
      </c>
      <c r="F54" s="19">
        <v>4.8895601351737286</v>
      </c>
      <c r="G54" s="19">
        <v>4.4160644236639266</v>
      </c>
      <c r="H54" s="19">
        <v>6.7109932270166608</v>
      </c>
      <c r="I54" s="19">
        <v>4.0090546697886076</v>
      </c>
      <c r="J54" s="19">
        <v>2.5349308632557586</v>
      </c>
    </row>
    <row r="55" spans="1:10">
      <c r="A55" s="95"/>
      <c r="B55" s="37" t="s">
        <v>140</v>
      </c>
      <c r="C55" s="19">
        <v>7.7733867789081614</v>
      </c>
      <c r="D55" s="19">
        <v>4.5452042766272527</v>
      </c>
      <c r="E55" s="19">
        <v>2.790517107868479</v>
      </c>
      <c r="F55" s="19">
        <v>2.7220724148016613</v>
      </c>
      <c r="G55" s="19">
        <v>2.2352952799958175</v>
      </c>
      <c r="H55" s="19">
        <v>5.6655821523452783</v>
      </c>
      <c r="I55" s="19">
        <v>2.8257814203707574</v>
      </c>
      <c r="J55" s="19">
        <v>2.1098763420462983</v>
      </c>
    </row>
    <row r="56" spans="1:10">
      <c r="A56" s="95"/>
      <c r="B56" s="37" t="s">
        <v>141</v>
      </c>
      <c r="C56" s="19">
        <v>5.8214297474223455</v>
      </c>
      <c r="D56" s="19">
        <v>3.2111604087401631</v>
      </c>
      <c r="E56" s="19">
        <v>3.5633785445130717</v>
      </c>
      <c r="F56" s="19">
        <v>2.872710135789418</v>
      </c>
      <c r="G56" s="19">
        <v>2.0409776355249201</v>
      </c>
      <c r="H56" s="19">
        <v>4.7587623476549652</v>
      </c>
      <c r="I56" s="19">
        <v>2.5292279225964123</v>
      </c>
      <c r="J56" s="19">
        <v>1.8956216127806451</v>
      </c>
    </row>
    <row r="57" spans="1:10">
      <c r="A57" s="96"/>
      <c r="B57" s="18" t="s">
        <v>167</v>
      </c>
      <c r="C57" s="19">
        <v>7.4689964950540979</v>
      </c>
      <c r="D57" s="19">
        <v>6.5097242019324462</v>
      </c>
      <c r="E57" s="19">
        <v>4.4193408474690177</v>
      </c>
      <c r="F57" s="19">
        <v>3.7714287219672884</v>
      </c>
      <c r="G57" s="19">
        <v>3.4595993788960535</v>
      </c>
      <c r="H57" s="19">
        <v>6.7877150971680882</v>
      </c>
      <c r="I57" s="19">
        <v>3.5830363859575729</v>
      </c>
      <c r="J57" s="19">
        <v>2.7542471000387927</v>
      </c>
    </row>
    <row r="59" spans="1:10">
      <c r="A59" s="80" t="s">
        <v>102</v>
      </c>
      <c r="B59" s="80"/>
      <c r="C59" s="80"/>
      <c r="D59" s="80"/>
      <c r="E59" s="80"/>
      <c r="F59" s="80"/>
      <c r="G59" s="80"/>
      <c r="H59" s="80"/>
      <c r="I59" s="80"/>
      <c r="J59" s="80"/>
    </row>
    <row r="60" spans="1:10">
      <c r="A60" s="133" t="s">
        <v>92</v>
      </c>
      <c r="B60" s="133"/>
      <c r="C60" s="17" t="s">
        <v>112</v>
      </c>
      <c r="D60" s="17" t="s">
        <v>113</v>
      </c>
      <c r="E60" s="17" t="s">
        <v>114</v>
      </c>
      <c r="F60" s="17" t="s">
        <v>115</v>
      </c>
      <c r="G60" s="17" t="s">
        <v>116</v>
      </c>
      <c r="H60" s="17" t="s">
        <v>117</v>
      </c>
      <c r="I60" s="17" t="s">
        <v>118</v>
      </c>
      <c r="J60" s="17" t="s">
        <v>119</v>
      </c>
    </row>
    <row r="61" spans="1:10">
      <c r="A61" s="97" t="s">
        <v>162</v>
      </c>
      <c r="B61" s="37" t="s">
        <v>125</v>
      </c>
      <c r="C61" s="19">
        <v>3.517099922499761</v>
      </c>
      <c r="D61" s="19">
        <v>2.3308829002230915</v>
      </c>
      <c r="E61" s="19">
        <v>1.7063148948671942</v>
      </c>
      <c r="F61" s="19">
        <v>2.0078007587238824</v>
      </c>
      <c r="G61" s="19">
        <v>1.5145727070922657</v>
      </c>
      <c r="H61" s="19">
        <v>1.6348309825700764</v>
      </c>
      <c r="I61" s="19">
        <v>1.3026921884062355</v>
      </c>
      <c r="J61" s="19">
        <v>1.1942051220155796</v>
      </c>
    </row>
    <row r="62" spans="1:10">
      <c r="A62" s="98"/>
      <c r="B62" s="37" t="s">
        <v>126</v>
      </c>
      <c r="C62" s="19">
        <v>2.505357451006097</v>
      </c>
      <c r="D62" s="19">
        <v>1.8676695533247751</v>
      </c>
      <c r="E62" s="19">
        <v>1.5316473406327562</v>
      </c>
      <c r="F62" s="19">
        <v>1.5366587519939223</v>
      </c>
      <c r="G62" s="19">
        <v>1.2211777249446656</v>
      </c>
      <c r="H62" s="19">
        <v>1.6039851266491303</v>
      </c>
      <c r="I62" s="19">
        <v>1.4251559965704854</v>
      </c>
      <c r="J62" s="19">
        <v>1.2616480080010029</v>
      </c>
    </row>
    <row r="63" spans="1:10">
      <c r="A63" s="98"/>
      <c r="B63" s="37" t="s">
        <v>127</v>
      </c>
      <c r="C63" s="19">
        <v>2.1895725426991293</v>
      </c>
      <c r="D63" s="19">
        <v>1.2536636275206088</v>
      </c>
      <c r="E63" s="19">
        <v>1.1965638811378208</v>
      </c>
      <c r="F63" s="19">
        <v>1.6462449235505476</v>
      </c>
      <c r="G63" s="19">
        <v>1.5078181507406245</v>
      </c>
      <c r="H63" s="19">
        <v>1.3259387322514236</v>
      </c>
      <c r="I63" s="19">
        <v>1.0260130747294176</v>
      </c>
      <c r="J63" s="19">
        <v>0.8341073537865562</v>
      </c>
    </row>
    <row r="64" spans="1:10">
      <c r="A64" s="98"/>
      <c r="B64" s="37" t="s">
        <v>128</v>
      </c>
      <c r="C64" s="19">
        <v>3.3362805409455931</v>
      </c>
      <c r="D64" s="19">
        <v>1.4210607863664719</v>
      </c>
      <c r="E64" s="19">
        <v>1.4076887908469096</v>
      </c>
      <c r="F64" s="19">
        <v>0.95768775239488868</v>
      </c>
      <c r="G64" s="19">
        <v>1.3483227627034624</v>
      </c>
      <c r="H64" s="19">
        <v>1.1529853604100102</v>
      </c>
      <c r="I64" s="19">
        <v>1.000294400644574</v>
      </c>
      <c r="J64" s="19">
        <v>0.85206997643026716</v>
      </c>
    </row>
    <row r="65" spans="1:10">
      <c r="A65" s="98"/>
      <c r="B65" s="37" t="s">
        <v>129</v>
      </c>
      <c r="C65" s="19">
        <v>1.9757085924305191</v>
      </c>
      <c r="D65" s="19">
        <v>1.751210329439024</v>
      </c>
      <c r="E65" s="19">
        <v>1.5534961114485235</v>
      </c>
      <c r="F65" s="19">
        <v>1.1434053245372711</v>
      </c>
      <c r="G65" s="19">
        <v>1.205938650592411</v>
      </c>
      <c r="H65" s="19">
        <v>1.5708165461177555</v>
      </c>
      <c r="I65" s="19">
        <v>1.0245453429279603</v>
      </c>
      <c r="J65" s="19">
        <v>0.87948777863903516</v>
      </c>
    </row>
    <row r="66" spans="1:10">
      <c r="A66" s="98"/>
      <c r="B66" s="37" t="s">
        <v>130</v>
      </c>
      <c r="C66" s="19">
        <v>1.5039656685511866</v>
      </c>
      <c r="D66" s="19">
        <v>1.4793941846756329</v>
      </c>
      <c r="E66" s="19">
        <v>1.340844550788749</v>
      </c>
      <c r="F66" s="19">
        <v>0.81725841940887156</v>
      </c>
      <c r="G66" s="19">
        <v>0.72181854371608445</v>
      </c>
      <c r="H66" s="19">
        <v>0.85720282069414278</v>
      </c>
      <c r="I66" s="19">
        <v>0.64159400985875326</v>
      </c>
      <c r="J66" s="19">
        <v>0.61728106288499629</v>
      </c>
    </row>
    <row r="67" spans="1:10">
      <c r="A67" s="98"/>
      <c r="B67" s="38" t="s">
        <v>131</v>
      </c>
      <c r="C67" s="19">
        <v>0.84623637714998767</v>
      </c>
      <c r="D67" s="19">
        <v>1.1483173935947215</v>
      </c>
      <c r="E67" s="19">
        <v>0.74642622058241037</v>
      </c>
      <c r="F67" s="19">
        <v>0.59845147015665723</v>
      </c>
      <c r="G67" s="19">
        <v>0.64040418857546288</v>
      </c>
      <c r="H67" s="19">
        <v>0.71357523049981175</v>
      </c>
      <c r="I67" s="19">
        <v>0.44237793475802129</v>
      </c>
      <c r="J67" s="19">
        <v>0.36462845337355398</v>
      </c>
    </row>
    <row r="68" spans="1:10">
      <c r="A68" s="98"/>
      <c r="B68" s="37" t="s">
        <v>132</v>
      </c>
      <c r="C68" s="19">
        <v>1.3718047105138091</v>
      </c>
      <c r="D68" s="19">
        <v>2.3254745211648107</v>
      </c>
      <c r="E68" s="19">
        <v>1.5558129734366715</v>
      </c>
      <c r="F68" s="19">
        <v>1.0997953779318841</v>
      </c>
      <c r="G68" s="19">
        <v>0.93017319107913243</v>
      </c>
      <c r="H68" s="19">
        <v>1.8400485395734503</v>
      </c>
      <c r="I68" s="19">
        <v>0.74297912953289302</v>
      </c>
      <c r="J68" s="19">
        <v>0.70064658093867438</v>
      </c>
    </row>
    <row r="69" spans="1:10">
      <c r="A69" s="98"/>
      <c r="B69" s="37" t="s">
        <v>133</v>
      </c>
      <c r="C69" s="19">
        <v>2.1520344668035065</v>
      </c>
      <c r="D69" s="19">
        <v>1.5182560714580364</v>
      </c>
      <c r="E69" s="19">
        <v>1.3046813234115873</v>
      </c>
      <c r="F69" s="19">
        <v>0.93559220060719561</v>
      </c>
      <c r="G69" s="19">
        <v>0.89362683026023293</v>
      </c>
      <c r="H69" s="19">
        <v>1.0682367831336066</v>
      </c>
      <c r="I69" s="19">
        <v>0.82453327690166089</v>
      </c>
      <c r="J69" s="19">
        <v>0.76186638700865383</v>
      </c>
    </row>
    <row r="70" spans="1:10">
      <c r="A70" s="98"/>
      <c r="B70" s="38" t="s">
        <v>134</v>
      </c>
      <c r="C70" s="19" t="s">
        <v>135</v>
      </c>
      <c r="D70" s="19" t="s">
        <v>135</v>
      </c>
      <c r="E70" s="19" t="s">
        <v>135</v>
      </c>
      <c r="F70" s="19" t="s">
        <v>135</v>
      </c>
      <c r="G70" s="19">
        <v>1.2174546117109382</v>
      </c>
      <c r="H70" s="19">
        <v>1.538289871117515</v>
      </c>
      <c r="I70" s="19">
        <v>1.028507166808007</v>
      </c>
      <c r="J70" s="19">
        <v>0.86040132066243136</v>
      </c>
    </row>
    <row r="71" spans="1:10">
      <c r="A71" s="98"/>
      <c r="B71" s="37" t="s">
        <v>136</v>
      </c>
      <c r="C71" s="19">
        <v>1.1872978643802636</v>
      </c>
      <c r="D71" s="19">
        <v>2.4131696293042952</v>
      </c>
      <c r="E71" s="19">
        <v>1.334294581983162</v>
      </c>
      <c r="F71" s="19">
        <v>0.81748272608459582</v>
      </c>
      <c r="G71" s="19">
        <v>1.0773842159670901</v>
      </c>
      <c r="H71" s="19">
        <v>1.0201339524205686</v>
      </c>
      <c r="I71" s="19">
        <v>0.65320794028885709</v>
      </c>
      <c r="J71" s="19">
        <v>0.56625393312870698</v>
      </c>
    </row>
    <row r="72" spans="1:10">
      <c r="A72" s="98"/>
      <c r="B72" s="37" t="s">
        <v>137</v>
      </c>
      <c r="C72" s="19">
        <v>1.6162854640879292</v>
      </c>
      <c r="D72" s="19">
        <v>1.889210743979997</v>
      </c>
      <c r="E72" s="19">
        <v>1.1875176291917944</v>
      </c>
      <c r="F72" s="19">
        <v>0.99389010161890989</v>
      </c>
      <c r="G72" s="19">
        <v>0.98481295294940008</v>
      </c>
      <c r="H72" s="19">
        <v>1.1054099942380002</v>
      </c>
      <c r="I72" s="19">
        <v>0.88542960394700032</v>
      </c>
      <c r="J72" s="19">
        <v>0.80953465998951402</v>
      </c>
    </row>
    <row r="73" spans="1:10">
      <c r="A73" s="98"/>
      <c r="B73" s="37" t="s">
        <v>138</v>
      </c>
      <c r="C73" s="19">
        <v>4.710688361300801</v>
      </c>
      <c r="D73" s="19">
        <v>2.0801289471422004</v>
      </c>
      <c r="E73" s="19">
        <v>1.3825730013338529</v>
      </c>
      <c r="F73" s="19">
        <v>1.6522359842597762</v>
      </c>
      <c r="G73" s="19">
        <v>1.3649540782139378</v>
      </c>
      <c r="H73" s="19">
        <v>1.3281486782963825</v>
      </c>
      <c r="I73" s="19">
        <v>0.80156270532956653</v>
      </c>
      <c r="J73" s="19">
        <v>0.93683427972927336</v>
      </c>
    </row>
    <row r="74" spans="1:10">
      <c r="A74" s="98"/>
      <c r="B74" s="37" t="s">
        <v>139</v>
      </c>
      <c r="C74" s="19">
        <v>1.9353691380382101</v>
      </c>
      <c r="D74" s="19">
        <v>2.1019520056577368</v>
      </c>
      <c r="E74" s="19">
        <v>1.4331391296697122</v>
      </c>
      <c r="F74" s="19">
        <v>1.0217420418812859</v>
      </c>
      <c r="G74" s="19">
        <v>1.4896492928069001</v>
      </c>
      <c r="H74" s="19">
        <v>1.1922450208942625</v>
      </c>
      <c r="I74" s="19">
        <v>0.88665179623643819</v>
      </c>
      <c r="J74" s="19">
        <v>0.72354849239581653</v>
      </c>
    </row>
    <row r="75" spans="1:10">
      <c r="A75" s="98"/>
      <c r="B75" s="37" t="s">
        <v>140</v>
      </c>
      <c r="C75" s="19">
        <v>2.3027595286917526</v>
      </c>
      <c r="D75" s="19">
        <v>1.7475672760786851</v>
      </c>
      <c r="E75" s="19">
        <v>1.0958901010378921</v>
      </c>
      <c r="F75" s="19">
        <v>1.6390396471680859</v>
      </c>
      <c r="G75" s="19">
        <v>1.2811287509787732</v>
      </c>
      <c r="H75" s="19">
        <v>1.6295651819600021</v>
      </c>
      <c r="I75" s="19">
        <v>1.0936861479048836</v>
      </c>
      <c r="J75" s="19">
        <v>1.1239762099940316</v>
      </c>
    </row>
    <row r="76" spans="1:10">
      <c r="A76" s="98"/>
      <c r="B76" s="37" t="s">
        <v>141</v>
      </c>
      <c r="C76" s="19">
        <v>4.1041293311881626</v>
      </c>
      <c r="D76" s="19">
        <v>1.3037526710763254</v>
      </c>
      <c r="E76" s="19">
        <v>1.6918220011420719</v>
      </c>
      <c r="F76" s="19">
        <v>1.0613500981563584</v>
      </c>
      <c r="G76" s="19">
        <v>0.90298240534961849</v>
      </c>
      <c r="H76" s="19">
        <v>1.3280172894206113</v>
      </c>
      <c r="I76" s="19">
        <v>1.35945551078352</v>
      </c>
      <c r="J76" s="19">
        <v>0.76938124173804634</v>
      </c>
    </row>
    <row r="77" spans="1:10">
      <c r="A77" s="99"/>
      <c r="B77" s="18" t="s">
        <v>167</v>
      </c>
      <c r="C77" s="19">
        <v>0.49591280569983004</v>
      </c>
      <c r="D77" s="19">
        <v>0.57807411362178529</v>
      </c>
      <c r="E77" s="19">
        <v>0.40249854235884636</v>
      </c>
      <c r="F77" s="19">
        <v>0.31396716113311252</v>
      </c>
      <c r="G77" s="19">
        <v>0.33284100782710185</v>
      </c>
      <c r="H77" s="19">
        <v>0.38589061291573157</v>
      </c>
      <c r="I77" s="19">
        <v>0.23719039904781616</v>
      </c>
      <c r="J77" s="19">
        <v>0.20086847473155428</v>
      </c>
    </row>
    <row r="78" spans="1:10">
      <c r="A78" s="94" t="s">
        <v>163</v>
      </c>
      <c r="B78" s="37" t="s">
        <v>125</v>
      </c>
      <c r="C78" s="19">
        <v>1.2240828349530315</v>
      </c>
      <c r="D78" s="19">
        <v>1.0443224578121695</v>
      </c>
      <c r="E78" s="19">
        <v>0.72197285464639283</v>
      </c>
      <c r="F78" s="19">
        <v>0.79926440187333347</v>
      </c>
      <c r="G78" s="19">
        <v>0.54624581566549169</v>
      </c>
      <c r="H78" s="19">
        <v>0.72252504516645721</v>
      </c>
      <c r="I78" s="19">
        <v>0.52051021082897808</v>
      </c>
      <c r="J78" s="19">
        <v>0.56674521814621548</v>
      </c>
    </row>
    <row r="79" spans="1:10">
      <c r="A79" s="95"/>
      <c r="B79" s="37" t="s">
        <v>126</v>
      </c>
      <c r="C79" s="19">
        <v>1.2192946353524607</v>
      </c>
      <c r="D79" s="19">
        <v>0.73075326990019274</v>
      </c>
      <c r="E79" s="19">
        <v>0.52684398521279519</v>
      </c>
      <c r="F79" s="19">
        <v>0.62856784081056938</v>
      </c>
      <c r="G79" s="19">
        <v>0.39339019609337267</v>
      </c>
      <c r="H79" s="19">
        <v>0.79378480075622448</v>
      </c>
      <c r="I79" s="19">
        <v>0.86319007830415007</v>
      </c>
      <c r="J79" s="19">
        <v>0.47999524618088341</v>
      </c>
    </row>
    <row r="80" spans="1:10">
      <c r="A80" s="95"/>
      <c r="B80" s="37" t="s">
        <v>127</v>
      </c>
      <c r="C80" s="19">
        <v>0.71209594360806316</v>
      </c>
      <c r="D80" s="19">
        <v>0.53184252567474877</v>
      </c>
      <c r="E80" s="19">
        <v>0.37041597789120628</v>
      </c>
      <c r="F80" s="19">
        <v>0.69365545323927791</v>
      </c>
      <c r="G80" s="19">
        <v>0.62161522245672707</v>
      </c>
      <c r="H80" s="19">
        <v>0.61074586623493621</v>
      </c>
      <c r="I80" s="19">
        <v>0.43690608018632016</v>
      </c>
      <c r="J80" s="19">
        <v>0.3392116557071132</v>
      </c>
    </row>
    <row r="81" spans="1:10">
      <c r="A81" s="95"/>
      <c r="B81" s="37" t="s">
        <v>128</v>
      </c>
      <c r="C81" s="19">
        <v>1.6371168706695711</v>
      </c>
      <c r="D81" s="19">
        <v>0.64549566739892061</v>
      </c>
      <c r="E81" s="19">
        <v>0.98000960253277503</v>
      </c>
      <c r="F81" s="19">
        <v>0.34933190021813487</v>
      </c>
      <c r="G81" s="19">
        <v>0.55236702188017506</v>
      </c>
      <c r="H81" s="19">
        <v>0.61971599298623714</v>
      </c>
      <c r="I81" s="19">
        <v>0.49733015188768098</v>
      </c>
      <c r="J81" s="19">
        <v>0.3848479334610922</v>
      </c>
    </row>
    <row r="82" spans="1:10">
      <c r="A82" s="95"/>
      <c r="B82" s="37" t="s">
        <v>129</v>
      </c>
      <c r="C82" s="19">
        <v>0.8118624898194059</v>
      </c>
      <c r="D82" s="19">
        <v>0.68069259763808954</v>
      </c>
      <c r="E82" s="19">
        <v>0.69332532553484139</v>
      </c>
      <c r="F82" s="19">
        <v>0.36406748207885226</v>
      </c>
      <c r="G82" s="19">
        <v>0.500384228992655</v>
      </c>
      <c r="H82" s="19">
        <v>0.75492036695486575</v>
      </c>
      <c r="I82" s="19">
        <v>0.44968171010731267</v>
      </c>
      <c r="J82" s="19">
        <v>0.37914863107105568</v>
      </c>
    </row>
    <row r="83" spans="1:10">
      <c r="A83" s="95"/>
      <c r="B83" s="37" t="s">
        <v>130</v>
      </c>
      <c r="C83" s="19">
        <v>0.60664250076892245</v>
      </c>
      <c r="D83" s="19">
        <v>0.71113370010179222</v>
      </c>
      <c r="E83" s="19">
        <v>0.50639428125265518</v>
      </c>
      <c r="F83" s="19">
        <v>0.30743037438800441</v>
      </c>
      <c r="G83" s="19">
        <v>0.26404478903556178</v>
      </c>
      <c r="H83" s="19">
        <v>0.41812003724562591</v>
      </c>
      <c r="I83" s="19">
        <v>0.28583171599239721</v>
      </c>
      <c r="J83" s="19">
        <v>0.2079554552447285</v>
      </c>
    </row>
    <row r="84" spans="1:10">
      <c r="A84" s="95"/>
      <c r="B84" s="38" t="s">
        <v>131</v>
      </c>
      <c r="C84" s="19">
        <v>0.35504410388022573</v>
      </c>
      <c r="D84" s="19">
        <v>0.42326379220699506</v>
      </c>
      <c r="E84" s="19">
        <v>0.2721670141244944</v>
      </c>
      <c r="F84" s="19">
        <v>0.24264073601845479</v>
      </c>
      <c r="G84" s="19">
        <v>0.23377784320124645</v>
      </c>
      <c r="H84" s="19">
        <v>0.33396298524982038</v>
      </c>
      <c r="I84" s="19">
        <v>0.17142814992606056</v>
      </c>
      <c r="J84" s="19">
        <v>0.13413076496622153</v>
      </c>
    </row>
    <row r="85" spans="1:10">
      <c r="A85" s="95"/>
      <c r="B85" s="37" t="s">
        <v>132</v>
      </c>
      <c r="C85" s="19">
        <v>0.62551647063517946</v>
      </c>
      <c r="D85" s="19">
        <v>0.78460960573959515</v>
      </c>
      <c r="E85" s="19">
        <v>0.53181084095299969</v>
      </c>
      <c r="F85" s="19">
        <v>0.4459003008625182</v>
      </c>
      <c r="G85" s="19">
        <v>0.38728311059585124</v>
      </c>
      <c r="H85" s="19">
        <v>0.64917146531322856</v>
      </c>
      <c r="I85" s="19">
        <v>0.31903578406855138</v>
      </c>
      <c r="J85" s="19">
        <v>0.29305263439262702</v>
      </c>
    </row>
    <row r="86" spans="1:10">
      <c r="A86" s="95"/>
      <c r="B86" s="37" t="s">
        <v>133</v>
      </c>
      <c r="C86" s="19">
        <v>0.87103084564410882</v>
      </c>
      <c r="D86" s="19">
        <v>0.56027187115143251</v>
      </c>
      <c r="E86" s="19">
        <v>0.51549669223533889</v>
      </c>
      <c r="F86" s="19">
        <v>0.41779874090751334</v>
      </c>
      <c r="G86" s="19">
        <v>0.3215380177635993</v>
      </c>
      <c r="H86" s="19">
        <v>0.53132017917751573</v>
      </c>
      <c r="I86" s="19">
        <v>0.33478240415909732</v>
      </c>
      <c r="J86" s="19">
        <v>0.32446904775206725</v>
      </c>
    </row>
    <row r="87" spans="1:10">
      <c r="A87" s="95"/>
      <c r="B87" s="38" t="s">
        <v>134</v>
      </c>
      <c r="C87" s="19" t="s">
        <v>135</v>
      </c>
      <c r="D87" s="19" t="s">
        <v>135</v>
      </c>
      <c r="E87" s="19" t="s">
        <v>135</v>
      </c>
      <c r="F87" s="19" t="s">
        <v>135</v>
      </c>
      <c r="G87" s="19">
        <v>0.46929279960962872</v>
      </c>
      <c r="H87" s="19">
        <v>0.79063577302903132</v>
      </c>
      <c r="I87" s="19">
        <v>0.49570778353186423</v>
      </c>
      <c r="J87" s="19">
        <v>0.38559426467097119</v>
      </c>
    </row>
    <row r="88" spans="1:10">
      <c r="A88" s="95"/>
      <c r="B88" s="37" t="s">
        <v>136</v>
      </c>
      <c r="C88" s="19">
        <v>0.55628574586311952</v>
      </c>
      <c r="D88" s="19">
        <v>1.0227362682374823</v>
      </c>
      <c r="E88" s="19">
        <v>0.52199774686243783</v>
      </c>
      <c r="F88" s="19">
        <v>0.31785575319275688</v>
      </c>
      <c r="G88" s="19">
        <v>0.38835804448763139</v>
      </c>
      <c r="H88" s="19">
        <v>0.50213518682840541</v>
      </c>
      <c r="I88" s="19">
        <v>0.25697218236590474</v>
      </c>
      <c r="J88" s="19">
        <v>0.20870729172398783</v>
      </c>
    </row>
    <row r="89" spans="1:10">
      <c r="A89" s="95"/>
      <c r="B89" s="37" t="s">
        <v>137</v>
      </c>
      <c r="C89" s="19">
        <v>0.90660875444791378</v>
      </c>
      <c r="D89" s="19">
        <v>0.97974970454575183</v>
      </c>
      <c r="E89" s="19">
        <v>0.55245069497536436</v>
      </c>
      <c r="F89" s="19">
        <v>0.43802373159253477</v>
      </c>
      <c r="G89" s="19">
        <v>0.3994389840529684</v>
      </c>
      <c r="H89" s="19">
        <v>0.61407530699466573</v>
      </c>
      <c r="I89" s="19">
        <v>0.39139445936897527</v>
      </c>
      <c r="J89" s="19">
        <v>0.39177736220695325</v>
      </c>
    </row>
    <row r="90" spans="1:10">
      <c r="A90" s="95"/>
      <c r="B90" s="37" t="s">
        <v>138</v>
      </c>
      <c r="C90" s="19">
        <v>2.7684245400538319</v>
      </c>
      <c r="D90" s="19">
        <v>0.84401515282603523</v>
      </c>
      <c r="E90" s="19">
        <v>0.59169201180861319</v>
      </c>
      <c r="F90" s="19">
        <v>0.66019150484125488</v>
      </c>
      <c r="G90" s="19">
        <v>0.52329381791440788</v>
      </c>
      <c r="H90" s="19">
        <v>0.56015573411512265</v>
      </c>
      <c r="I90" s="19">
        <v>0.28017301977324177</v>
      </c>
      <c r="J90" s="19">
        <v>0.35188866247149203</v>
      </c>
    </row>
    <row r="91" spans="1:10">
      <c r="A91" s="95"/>
      <c r="B91" s="37" t="s">
        <v>139</v>
      </c>
      <c r="C91" s="19">
        <v>0.88416022096368851</v>
      </c>
      <c r="D91" s="19">
        <v>0.83486134472699636</v>
      </c>
      <c r="E91" s="19">
        <v>0.56799704368176496</v>
      </c>
      <c r="F91" s="19">
        <v>0.41974064321105714</v>
      </c>
      <c r="G91" s="19">
        <v>0.50557618513139702</v>
      </c>
      <c r="H91" s="19">
        <v>0.60166598340292521</v>
      </c>
      <c r="I91" s="19">
        <v>0.40476051863815299</v>
      </c>
      <c r="J91" s="19">
        <v>0.28677805908962817</v>
      </c>
    </row>
    <row r="92" spans="1:10">
      <c r="A92" s="95"/>
      <c r="B92" s="37" t="s">
        <v>140</v>
      </c>
      <c r="C92" s="19">
        <v>1.4215224402750817</v>
      </c>
      <c r="D92" s="19">
        <v>0.56103682727028126</v>
      </c>
      <c r="E92" s="19">
        <v>0.37678926084729131</v>
      </c>
      <c r="F92" s="19">
        <v>0.74104182538485219</v>
      </c>
      <c r="G92" s="19">
        <v>0.50045549409029666</v>
      </c>
      <c r="H92" s="19">
        <v>0.7939401036873649</v>
      </c>
      <c r="I92" s="19">
        <v>0.59486334423526022</v>
      </c>
      <c r="J92" s="19">
        <v>0.43689868599831577</v>
      </c>
    </row>
    <row r="93" spans="1:10">
      <c r="A93" s="95"/>
      <c r="B93" s="37" t="s">
        <v>141</v>
      </c>
      <c r="C93" s="19">
        <v>1.7883993986563811</v>
      </c>
      <c r="D93" s="19">
        <v>0.53065056383869025</v>
      </c>
      <c r="E93" s="19">
        <v>1.2555742215969914</v>
      </c>
      <c r="F93" s="19">
        <v>0.48579414706118351</v>
      </c>
      <c r="G93" s="19">
        <v>0.40961907556464772</v>
      </c>
      <c r="H93" s="19">
        <v>0.59063717869586174</v>
      </c>
      <c r="I93" s="19">
        <v>0.57404766909462246</v>
      </c>
      <c r="J93" s="19">
        <v>0.35018478979817125</v>
      </c>
    </row>
    <row r="94" spans="1:10">
      <c r="A94" s="96"/>
      <c r="B94" s="18" t="s">
        <v>167</v>
      </c>
      <c r="C94" s="19">
        <v>0.21651094698277923</v>
      </c>
      <c r="D94" s="19">
        <v>0.23862089400772429</v>
      </c>
      <c r="E94" s="19">
        <v>0.1570743230591079</v>
      </c>
      <c r="F94" s="19">
        <v>0.12494125459437759</v>
      </c>
      <c r="G94" s="19">
        <v>0.12194194394208424</v>
      </c>
      <c r="H94" s="19">
        <v>0.17702454337176518</v>
      </c>
      <c r="I94" s="19">
        <v>9.6326335850387371E-2</v>
      </c>
      <c r="J94" s="19">
        <v>7.6806307322130674E-2</v>
      </c>
    </row>
    <row r="95" spans="1:10">
      <c r="A95" s="94" t="s">
        <v>164</v>
      </c>
      <c r="B95" s="37" t="s">
        <v>125</v>
      </c>
      <c r="C95" s="19">
        <v>0.82955088291316692</v>
      </c>
      <c r="D95" s="19">
        <v>0.62715135644514319</v>
      </c>
      <c r="E95" s="19">
        <v>0.45765012500082497</v>
      </c>
      <c r="F95" s="19">
        <v>0.48803324315590707</v>
      </c>
      <c r="G95" s="19">
        <v>0.32202218135061306</v>
      </c>
      <c r="H95" s="19">
        <v>0.52597106940525373</v>
      </c>
      <c r="I95" s="19">
        <v>0.33808125089862717</v>
      </c>
      <c r="J95" s="19">
        <v>0.3789241530218006</v>
      </c>
    </row>
    <row r="96" spans="1:10">
      <c r="A96" s="95"/>
      <c r="B96" s="37" t="s">
        <v>126</v>
      </c>
      <c r="C96" s="19">
        <v>0.85890350549983285</v>
      </c>
      <c r="D96" s="19">
        <v>0.41113987701989951</v>
      </c>
      <c r="E96" s="19">
        <v>0.30043892547880408</v>
      </c>
      <c r="F96" s="19">
        <v>0.37324402868799744</v>
      </c>
      <c r="G96" s="19">
        <v>0.21898920608071026</v>
      </c>
      <c r="H96" s="19">
        <v>0.58813288742867753</v>
      </c>
      <c r="I96" s="19">
        <v>0.59585885653125559</v>
      </c>
      <c r="J96" s="19">
        <v>0.26862551070859075</v>
      </c>
    </row>
    <row r="97" spans="1:10">
      <c r="A97" s="95"/>
      <c r="B97" s="37" t="s">
        <v>127</v>
      </c>
      <c r="C97" s="19">
        <v>0.36854337012147259</v>
      </c>
      <c r="D97" s="19">
        <v>0.36344197342332435</v>
      </c>
      <c r="E97" s="19">
        <v>0.26734022688586523</v>
      </c>
      <c r="F97" s="19">
        <v>0.39986566434091547</v>
      </c>
      <c r="G97" s="19">
        <v>0.3988639075706189</v>
      </c>
      <c r="H97" s="19">
        <v>0.44227068241229489</v>
      </c>
      <c r="I97" s="19">
        <v>0.32120407528778189</v>
      </c>
      <c r="J97" s="19">
        <v>0.23127682154434939</v>
      </c>
    </row>
    <row r="98" spans="1:10">
      <c r="A98" s="95"/>
      <c r="B98" s="37" t="s">
        <v>128</v>
      </c>
      <c r="C98" s="19">
        <v>1.1235876087452015</v>
      </c>
      <c r="D98" s="19">
        <v>0.38960938016093477</v>
      </c>
      <c r="E98" s="19">
        <v>0.72736537257410694</v>
      </c>
      <c r="F98" s="19">
        <v>0.22412070331542222</v>
      </c>
      <c r="G98" s="19">
        <v>0.38878376575743401</v>
      </c>
      <c r="H98" s="19">
        <v>0.50238411484178025</v>
      </c>
      <c r="I98" s="19">
        <v>0.36948197977248554</v>
      </c>
      <c r="J98" s="19">
        <v>0.26613336514299529</v>
      </c>
    </row>
    <row r="99" spans="1:10">
      <c r="A99" s="95"/>
      <c r="B99" s="37" t="s">
        <v>129</v>
      </c>
      <c r="C99" s="19">
        <v>0.50104649670836887</v>
      </c>
      <c r="D99" s="19">
        <v>0.45864598442899673</v>
      </c>
      <c r="E99" s="19">
        <v>0.43392689143054075</v>
      </c>
      <c r="F99" s="19">
        <v>0.2220632785101673</v>
      </c>
      <c r="G99" s="19">
        <v>0.32740136590772256</v>
      </c>
      <c r="H99" s="19">
        <v>0.52013455013063747</v>
      </c>
      <c r="I99" s="19">
        <v>0.33147189218884182</v>
      </c>
      <c r="J99" s="19">
        <v>0.25633574854544133</v>
      </c>
    </row>
    <row r="100" spans="1:10">
      <c r="A100" s="95"/>
      <c r="B100" s="37" t="s">
        <v>130</v>
      </c>
      <c r="C100" s="19">
        <v>0.38765865170691477</v>
      </c>
      <c r="D100" s="19">
        <v>0.45823296310401673</v>
      </c>
      <c r="E100" s="19">
        <v>0.29861510209096309</v>
      </c>
      <c r="F100" s="19">
        <v>0.18861255202796889</v>
      </c>
      <c r="G100" s="19">
        <v>0.16193435277143284</v>
      </c>
      <c r="H100" s="19">
        <v>0.31132892692965275</v>
      </c>
      <c r="I100" s="19">
        <v>0.21077457723038509</v>
      </c>
      <c r="J100" s="19">
        <v>0.13499016913653314</v>
      </c>
    </row>
    <row r="101" spans="1:10">
      <c r="A101" s="95"/>
      <c r="B101" s="38" t="s">
        <v>131</v>
      </c>
      <c r="C101" s="19">
        <v>0.23072642758014089</v>
      </c>
      <c r="D101" s="19">
        <v>0.24276663169474771</v>
      </c>
      <c r="E101" s="19">
        <v>0.16628205290637516</v>
      </c>
      <c r="F101" s="19">
        <v>0.15734608200156255</v>
      </c>
      <c r="G101" s="19">
        <v>0.13418385357060703</v>
      </c>
      <c r="H101" s="19">
        <v>0.23581172654527274</v>
      </c>
      <c r="I101" s="19">
        <v>0.11982288131859838</v>
      </c>
      <c r="J101" s="19">
        <v>8.7256686925249238E-2</v>
      </c>
    </row>
    <row r="102" spans="1:10">
      <c r="A102" s="95"/>
      <c r="B102" s="37" t="s">
        <v>132</v>
      </c>
      <c r="C102" s="19">
        <v>0.42170840527374398</v>
      </c>
      <c r="D102" s="19">
        <v>0.43128388932117295</v>
      </c>
      <c r="E102" s="19">
        <v>0.29109704858200319</v>
      </c>
      <c r="F102" s="19">
        <v>0.27186204046054524</v>
      </c>
      <c r="G102" s="19">
        <v>0.23697432331722082</v>
      </c>
      <c r="H102" s="19">
        <v>0.38520084988334341</v>
      </c>
      <c r="I102" s="19">
        <v>0.22750951715476206</v>
      </c>
      <c r="J102" s="19">
        <v>0.21145405733602801</v>
      </c>
    </row>
    <row r="103" spans="1:10">
      <c r="A103" s="95"/>
      <c r="B103" s="37" t="s">
        <v>133</v>
      </c>
      <c r="C103" s="19">
        <v>0.4922742837089224</v>
      </c>
      <c r="D103" s="19">
        <v>0.32591712215674373</v>
      </c>
      <c r="E103" s="19">
        <v>0.34565324320964608</v>
      </c>
      <c r="F103" s="19">
        <v>0.26618729947237046</v>
      </c>
      <c r="G103" s="19">
        <v>0.21927396114469599</v>
      </c>
      <c r="H103" s="19">
        <v>0.38846435132834872</v>
      </c>
      <c r="I103" s="19">
        <v>0.23069811322396111</v>
      </c>
      <c r="J103" s="19">
        <v>0.22799603788028608</v>
      </c>
    </row>
    <row r="104" spans="1:10">
      <c r="A104" s="95"/>
      <c r="B104" s="38" t="s">
        <v>134</v>
      </c>
      <c r="C104" s="19" t="s">
        <v>135</v>
      </c>
      <c r="D104" s="19" t="s">
        <v>135</v>
      </c>
      <c r="E104" s="19" t="s">
        <v>135</v>
      </c>
      <c r="F104" s="19" t="s">
        <v>135</v>
      </c>
      <c r="G104" s="19">
        <v>0.32072913772772521</v>
      </c>
      <c r="H104" s="19">
        <v>0.68461980810408896</v>
      </c>
      <c r="I104" s="19">
        <v>0.35701340278508542</v>
      </c>
      <c r="J104" s="19">
        <v>0.27466865440619015</v>
      </c>
    </row>
    <row r="105" spans="1:10">
      <c r="A105" s="95"/>
      <c r="B105" s="37" t="s">
        <v>136</v>
      </c>
      <c r="C105" s="19">
        <v>0.35734558360918378</v>
      </c>
      <c r="D105" s="19">
        <v>0.6035933880187182</v>
      </c>
      <c r="E105" s="19">
        <v>0.30332568330605902</v>
      </c>
      <c r="F105" s="19">
        <v>0.1922374751722877</v>
      </c>
      <c r="G105" s="19">
        <v>0.22073323335684947</v>
      </c>
      <c r="H105" s="19">
        <v>0.39290417155952628</v>
      </c>
      <c r="I105" s="19">
        <v>0.17214571005846369</v>
      </c>
      <c r="J105" s="19">
        <v>0.12991535431509349</v>
      </c>
    </row>
    <row r="106" spans="1:10">
      <c r="A106" s="95"/>
      <c r="B106" s="37" t="s">
        <v>137</v>
      </c>
      <c r="C106" s="19">
        <v>0.65578059141050893</v>
      </c>
      <c r="D106" s="19">
        <v>0.84585243723746717</v>
      </c>
      <c r="E106" s="19">
        <v>0.35792398159988986</v>
      </c>
      <c r="F106" s="19">
        <v>0.27533293208871729</v>
      </c>
      <c r="G106" s="19">
        <v>0.24509835221274454</v>
      </c>
      <c r="H106" s="19">
        <v>0.43258255449397687</v>
      </c>
      <c r="I106" s="19">
        <v>0.27213897730856351</v>
      </c>
      <c r="J106" s="19">
        <v>0.29487341010571044</v>
      </c>
    </row>
    <row r="107" spans="1:10">
      <c r="A107" s="95"/>
      <c r="B107" s="37" t="s">
        <v>138</v>
      </c>
      <c r="C107" s="19">
        <v>1.7029719619661536</v>
      </c>
      <c r="D107" s="19">
        <v>0.51430630201874683</v>
      </c>
      <c r="E107" s="19">
        <v>0.35695527052822901</v>
      </c>
      <c r="F107" s="19">
        <v>0.39297673695501073</v>
      </c>
      <c r="G107" s="19">
        <v>0.32064619444111797</v>
      </c>
      <c r="H107" s="19">
        <v>0.41618543555137111</v>
      </c>
      <c r="I107" s="19">
        <v>0.16153903991570845</v>
      </c>
      <c r="J107" s="19">
        <v>0.22033047657091734</v>
      </c>
    </row>
    <row r="108" spans="1:10">
      <c r="A108" s="95"/>
      <c r="B108" s="37" t="s">
        <v>139</v>
      </c>
      <c r="C108" s="19">
        <v>0.52965780049265176</v>
      </c>
      <c r="D108" s="19">
        <v>0.50178964093636258</v>
      </c>
      <c r="E108" s="19">
        <v>0.3231216786976604</v>
      </c>
      <c r="F108" s="19">
        <v>0.26125497791674429</v>
      </c>
      <c r="G108" s="19">
        <v>0.27857936289752905</v>
      </c>
      <c r="H108" s="19">
        <v>0.44476526510430431</v>
      </c>
      <c r="I108" s="19">
        <v>0.28226815231448787</v>
      </c>
      <c r="J108" s="19">
        <v>0.19668322589595266</v>
      </c>
    </row>
    <row r="109" spans="1:10">
      <c r="A109" s="95"/>
      <c r="B109" s="37" t="s">
        <v>140</v>
      </c>
      <c r="C109" s="19">
        <v>1.1609996274362233</v>
      </c>
      <c r="D109" s="19">
        <v>0.3487135641193706</v>
      </c>
      <c r="E109" s="19">
        <v>0.2187370666751389</v>
      </c>
      <c r="F109" s="19">
        <v>0.47606953545281094</v>
      </c>
      <c r="G109" s="19">
        <v>0.28662253665371518</v>
      </c>
      <c r="H109" s="19">
        <v>0.58362159637407973</v>
      </c>
      <c r="I109" s="19">
        <v>0.48374966188165236</v>
      </c>
      <c r="J109" s="19">
        <v>0.2788410082423099</v>
      </c>
    </row>
    <row r="110" spans="1:10">
      <c r="A110" s="95"/>
      <c r="B110" s="37" t="s">
        <v>141</v>
      </c>
      <c r="C110" s="19">
        <v>1.3578245152940833</v>
      </c>
      <c r="D110" s="19">
        <v>0.34969023685380246</v>
      </c>
      <c r="E110" s="19">
        <v>1.2280360566684958</v>
      </c>
      <c r="F110" s="19">
        <v>0.42623039640586102</v>
      </c>
      <c r="G110" s="19">
        <v>0.31899879732288183</v>
      </c>
      <c r="H110" s="19">
        <v>0.44948025299980587</v>
      </c>
      <c r="I110" s="19">
        <v>0.36166304537011018</v>
      </c>
      <c r="J110" s="19">
        <v>0.26477065727938581</v>
      </c>
    </row>
    <row r="111" spans="1:10">
      <c r="A111" s="96"/>
      <c r="B111" s="18" t="s">
        <v>167</v>
      </c>
      <c r="C111" s="19">
        <v>0.13825925842500775</v>
      </c>
      <c r="D111" s="19">
        <v>0.149530912986679</v>
      </c>
      <c r="E111" s="19">
        <v>9.6342794402671225E-2</v>
      </c>
      <c r="F111" s="19">
        <v>7.877489086097815E-2</v>
      </c>
      <c r="G111" s="19">
        <v>7.1218932284471251E-2</v>
      </c>
      <c r="H111" s="19">
        <v>0.12492174134013594</v>
      </c>
      <c r="I111" s="19">
        <v>6.7556839965801974E-2</v>
      </c>
      <c r="J111" s="19">
        <v>5.1061470343007682E-2</v>
      </c>
    </row>
    <row r="113" spans="1:10">
      <c r="A113" s="132" t="s">
        <v>106</v>
      </c>
      <c r="B113" s="132"/>
      <c r="C113" s="132"/>
      <c r="D113" s="132"/>
      <c r="E113" s="132"/>
      <c r="F113" s="132"/>
      <c r="G113" s="132"/>
      <c r="H113" s="132"/>
      <c r="I113" s="132"/>
      <c r="J113" s="132"/>
    </row>
    <row r="114" spans="1:10" ht="67.5" customHeight="1">
      <c r="A114" s="92" t="s">
        <v>110</v>
      </c>
      <c r="B114" s="132"/>
      <c r="C114" s="132"/>
      <c r="D114" s="132"/>
      <c r="E114" s="132"/>
      <c r="F114" s="132"/>
      <c r="G114" s="132"/>
      <c r="H114" s="132"/>
      <c r="I114" s="132"/>
      <c r="J114" s="132"/>
    </row>
    <row r="115" spans="1:10">
      <c r="A115" s="132" t="s">
        <v>108</v>
      </c>
      <c r="B115" s="132"/>
      <c r="C115" s="132"/>
      <c r="D115" s="132"/>
      <c r="E115" s="132"/>
      <c r="F115" s="132"/>
      <c r="G115" s="132"/>
      <c r="H115" s="132"/>
      <c r="I115" s="132"/>
      <c r="J115" s="132"/>
    </row>
    <row r="116" spans="1:10">
      <c r="A116" s="132" t="s">
        <v>87</v>
      </c>
      <c r="B116" s="132"/>
      <c r="C116" s="132"/>
      <c r="D116" s="132"/>
      <c r="E116" s="132"/>
      <c r="F116" s="132"/>
      <c r="G116" s="132"/>
      <c r="H116" s="132"/>
      <c r="I116" s="132"/>
      <c r="J116" s="132"/>
    </row>
    <row r="117" spans="1:10">
      <c r="A117" s="132" t="s">
        <v>109</v>
      </c>
      <c r="B117" s="132"/>
      <c r="C117" s="132"/>
      <c r="D117" s="132"/>
      <c r="E117" s="132"/>
      <c r="F117" s="132"/>
      <c r="G117" s="132"/>
      <c r="H117" s="132"/>
      <c r="I117" s="132"/>
      <c r="J117" s="132"/>
    </row>
  </sheetData>
  <mergeCells count="17">
    <mergeCell ref="A2:I2"/>
    <mergeCell ref="A3:I3"/>
    <mergeCell ref="A115:J115"/>
    <mergeCell ref="A116:J116"/>
    <mergeCell ref="A5:J5"/>
    <mergeCell ref="A6:B6"/>
    <mergeCell ref="A59:J59"/>
    <mergeCell ref="A7:A23"/>
    <mergeCell ref="A24:A40"/>
    <mergeCell ref="A41:A57"/>
    <mergeCell ref="A117:J117"/>
    <mergeCell ref="A78:A94"/>
    <mergeCell ref="A95:A111"/>
    <mergeCell ref="A60:B60"/>
    <mergeCell ref="A113:J113"/>
    <mergeCell ref="A114:J114"/>
    <mergeCell ref="A61:A77"/>
  </mergeCells>
  <hyperlinks>
    <hyperlink ref="A1" location="Índice!A1" display="Índice"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8D4A8-0511-41B1-9A37-D574C48C354B}">
  <dimension ref="A1:J117"/>
  <sheetViews>
    <sheetView workbookViewId="0">
      <selection activeCell="E1" sqref="E1"/>
    </sheetView>
  </sheetViews>
  <sheetFormatPr defaultColWidth="9.140625" defaultRowHeight="15"/>
  <cols>
    <col min="2" max="2" width="15.85546875" bestFit="1" customWidth="1"/>
  </cols>
  <sheetData>
    <row r="1" spans="1:10">
      <c r="A1" s="1" t="s">
        <v>83</v>
      </c>
      <c r="J1" s="1"/>
    </row>
    <row r="2" spans="1:10">
      <c r="A2" s="130" t="s">
        <v>170</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7" t="s">
        <v>162</v>
      </c>
      <c r="B7" s="37" t="s">
        <v>125</v>
      </c>
      <c r="C7" s="19">
        <v>15.504600075103268</v>
      </c>
      <c r="D7" s="19">
        <v>20.412270676143944</v>
      </c>
      <c r="E7" s="19">
        <v>15.637305928993822</v>
      </c>
      <c r="F7" s="19">
        <v>11.328384618704415</v>
      </c>
      <c r="G7" s="19">
        <v>10.525829948642206</v>
      </c>
      <c r="H7" s="19">
        <v>16.741344195519346</v>
      </c>
      <c r="I7" s="19">
        <v>11.536731052672407</v>
      </c>
      <c r="J7" s="19">
        <v>9.8543757952778179</v>
      </c>
    </row>
    <row r="8" spans="1:10">
      <c r="A8" s="98"/>
      <c r="B8" s="37" t="s">
        <v>126</v>
      </c>
      <c r="C8" s="19">
        <v>20.046645781868868</v>
      </c>
      <c r="D8" s="19">
        <v>15.378313284725328</v>
      </c>
      <c r="E8" s="19">
        <v>9.0490966654590714</v>
      </c>
      <c r="F8" s="19">
        <v>8.96548389923462</v>
      </c>
      <c r="G8" s="19">
        <v>8.4155693071445228</v>
      </c>
      <c r="H8" s="19">
        <v>17.101252612306521</v>
      </c>
      <c r="I8" s="19">
        <v>12.642002323731422</v>
      </c>
      <c r="J8" s="19">
        <v>8.9693131858706359</v>
      </c>
    </row>
    <row r="9" spans="1:10">
      <c r="A9" s="98"/>
      <c r="B9" s="37" t="s">
        <v>127</v>
      </c>
      <c r="C9" s="19">
        <v>7.0130994017652588</v>
      </c>
      <c r="D9" s="19">
        <v>7.1211735272463352</v>
      </c>
      <c r="E9" s="19">
        <v>5.3960744414769595</v>
      </c>
      <c r="F9" s="19">
        <v>6.8802910607697916</v>
      </c>
      <c r="G9" s="19">
        <v>7.3788561942035829</v>
      </c>
      <c r="H9" s="19">
        <v>13.35461367841587</v>
      </c>
      <c r="I9" s="19">
        <v>8.631754570571653</v>
      </c>
      <c r="J9" s="19">
        <v>7.0749860879243194</v>
      </c>
    </row>
    <row r="10" spans="1:10">
      <c r="A10" s="98"/>
      <c r="B10" s="37" t="s">
        <v>128</v>
      </c>
      <c r="C10" s="19">
        <v>18.235331394652903</v>
      </c>
      <c r="D10" s="19">
        <v>15.052462914146897</v>
      </c>
      <c r="E10" s="19">
        <v>7.7831559876150935</v>
      </c>
      <c r="F10" s="19">
        <v>8.426662059754749</v>
      </c>
      <c r="G10" s="19">
        <v>9.9849925943848099</v>
      </c>
      <c r="H10" s="19">
        <v>12.930971622054333</v>
      </c>
      <c r="I10" s="19">
        <v>9.8665301288837082</v>
      </c>
      <c r="J10" s="19">
        <v>7.3898516783762691</v>
      </c>
    </row>
    <row r="11" spans="1:10">
      <c r="A11" s="98"/>
      <c r="B11" s="37" t="s">
        <v>129</v>
      </c>
      <c r="C11" s="19">
        <v>21.376925000893269</v>
      </c>
      <c r="D11" s="19">
        <v>19.480655868185199</v>
      </c>
      <c r="E11" s="19">
        <v>13.299841813409355</v>
      </c>
      <c r="F11" s="19">
        <v>12.118609205899931</v>
      </c>
      <c r="G11" s="19">
        <v>14.296682046580599</v>
      </c>
      <c r="H11" s="19">
        <v>15.648673820033471</v>
      </c>
      <c r="I11" s="19">
        <v>10.810234294392469</v>
      </c>
      <c r="J11" s="19">
        <v>9.1013282113541241</v>
      </c>
    </row>
    <row r="12" spans="1:10">
      <c r="A12" s="98"/>
      <c r="B12" s="37" t="s">
        <v>130</v>
      </c>
      <c r="C12" s="19">
        <v>18.388459193133482</v>
      </c>
      <c r="D12" s="19">
        <v>19.096205803154614</v>
      </c>
      <c r="E12" s="19">
        <v>12.684633474797169</v>
      </c>
      <c r="F12" s="19">
        <v>10.78984949897808</v>
      </c>
      <c r="G12" s="19">
        <v>7.8404451025261359</v>
      </c>
      <c r="H12" s="19">
        <v>14.427932777996375</v>
      </c>
      <c r="I12" s="19">
        <v>8.5967886556356472</v>
      </c>
      <c r="J12" s="19">
        <v>6.7722558938474728</v>
      </c>
    </row>
    <row r="13" spans="1:10">
      <c r="A13" s="98"/>
      <c r="B13" s="38" t="s">
        <v>131</v>
      </c>
      <c r="C13" s="19">
        <v>15.149578387747026</v>
      </c>
      <c r="D13" s="19">
        <v>14.553250289685483</v>
      </c>
      <c r="E13" s="19">
        <v>8.7149324570704909</v>
      </c>
      <c r="F13" s="19">
        <v>7.2892827386012975</v>
      </c>
      <c r="G13" s="19">
        <v>6.9463669498838971</v>
      </c>
      <c r="H13" s="19">
        <v>12.950395745843974</v>
      </c>
      <c r="I13" s="19">
        <v>6.4316970054230787</v>
      </c>
      <c r="J13" s="19">
        <v>4.9708677755789825</v>
      </c>
    </row>
    <row r="14" spans="1:10">
      <c r="A14" s="98"/>
      <c r="B14" s="37" t="s">
        <v>132</v>
      </c>
      <c r="C14" s="19">
        <v>17.195543393008208</v>
      </c>
      <c r="D14" s="19">
        <v>14.187415564378568</v>
      </c>
      <c r="E14" s="19">
        <v>11.305772816797461</v>
      </c>
      <c r="F14" s="19">
        <v>10.973420691600529</v>
      </c>
      <c r="G14" s="19">
        <v>9.7336006815084524</v>
      </c>
      <c r="H14" s="19">
        <v>12.674426786486134</v>
      </c>
      <c r="I14" s="19">
        <v>8.9667605077295409</v>
      </c>
      <c r="J14" s="19">
        <v>7.0354294648534808</v>
      </c>
    </row>
    <row r="15" spans="1:10">
      <c r="A15" s="98"/>
      <c r="B15" s="37" t="s">
        <v>133</v>
      </c>
      <c r="C15" s="19">
        <v>26.324686443174862</v>
      </c>
      <c r="D15" s="19">
        <v>20.810303052097439</v>
      </c>
      <c r="E15" s="19">
        <v>13.389189920655948</v>
      </c>
      <c r="F15" s="19">
        <v>12.586207860926374</v>
      </c>
      <c r="G15" s="19">
        <v>10.212618208561047</v>
      </c>
      <c r="H15" s="19">
        <v>14.530071002261124</v>
      </c>
      <c r="I15" s="19">
        <v>10.580511635908746</v>
      </c>
      <c r="J15" s="19">
        <v>10.138291590012917</v>
      </c>
    </row>
    <row r="16" spans="1:10">
      <c r="A16" s="98"/>
      <c r="B16" s="38" t="s">
        <v>134</v>
      </c>
      <c r="C16" s="19" t="s">
        <v>135</v>
      </c>
      <c r="D16" s="19" t="s">
        <v>135</v>
      </c>
      <c r="E16" s="19" t="s">
        <v>135</v>
      </c>
      <c r="F16" s="19" t="s">
        <v>135</v>
      </c>
      <c r="G16" s="19">
        <v>14.621857117221303</v>
      </c>
      <c r="H16" s="19">
        <v>16.905606785652278</v>
      </c>
      <c r="I16" s="19">
        <v>13.731225708543063</v>
      </c>
      <c r="J16" s="19">
        <v>10.258240990469336</v>
      </c>
    </row>
    <row r="17" spans="1:10">
      <c r="A17" s="98"/>
      <c r="B17" s="37" t="s">
        <v>136</v>
      </c>
      <c r="C17" s="19">
        <v>26.243503626654991</v>
      </c>
      <c r="D17" s="19">
        <v>25.015151324153006</v>
      </c>
      <c r="E17" s="19">
        <v>17.626028212532237</v>
      </c>
      <c r="F17" s="19">
        <v>14.773321051235358</v>
      </c>
      <c r="G17" s="19">
        <v>11.546938643543996</v>
      </c>
      <c r="H17" s="19">
        <v>16.075295835517313</v>
      </c>
      <c r="I17" s="19">
        <v>9.350419280463699</v>
      </c>
      <c r="J17" s="19">
        <v>7.1915332377306616</v>
      </c>
    </row>
    <row r="18" spans="1:10">
      <c r="A18" s="98"/>
      <c r="B18" s="37" t="s">
        <v>137</v>
      </c>
      <c r="C18" s="19">
        <v>37.882699133839168</v>
      </c>
      <c r="D18" s="19">
        <v>30.623366896721972</v>
      </c>
      <c r="E18" s="19">
        <v>20.914842871442517</v>
      </c>
      <c r="F18" s="19">
        <v>17.640422487112353</v>
      </c>
      <c r="G18" s="19">
        <v>14.705436709857844</v>
      </c>
      <c r="H18" s="19">
        <v>20.252827036435392</v>
      </c>
      <c r="I18" s="19">
        <v>13.69416345524542</v>
      </c>
      <c r="J18" s="19">
        <v>12.987698157627761</v>
      </c>
    </row>
    <row r="19" spans="1:10">
      <c r="A19" s="98"/>
      <c r="B19" s="37" t="s">
        <v>138</v>
      </c>
      <c r="C19" s="19">
        <v>28.695540270456949</v>
      </c>
      <c r="D19" s="19">
        <v>23.185039063513898</v>
      </c>
      <c r="E19" s="19">
        <v>17.850833673058631</v>
      </c>
      <c r="F19" s="19">
        <v>13.264370029852563</v>
      </c>
      <c r="G19" s="19">
        <v>11.803180167772631</v>
      </c>
      <c r="H19" s="19">
        <v>16.273868110236219</v>
      </c>
      <c r="I19" s="19">
        <v>7.2584579954526385</v>
      </c>
      <c r="J19" s="19">
        <v>8.4629610802070161</v>
      </c>
    </row>
    <row r="20" spans="1:10">
      <c r="A20" s="98"/>
      <c r="B20" s="37" t="s">
        <v>139</v>
      </c>
      <c r="C20" s="19">
        <v>22.681227241395042</v>
      </c>
      <c r="D20" s="19">
        <v>21.338570325320976</v>
      </c>
      <c r="E20" s="19">
        <v>14.723414232124588</v>
      </c>
      <c r="F20" s="19">
        <v>13.689814653013199</v>
      </c>
      <c r="G20" s="19">
        <v>11.795270844053372</v>
      </c>
      <c r="H20" s="19">
        <v>14.661482901520772</v>
      </c>
      <c r="I20" s="19">
        <v>9.0378553956412695</v>
      </c>
      <c r="J20" s="19">
        <v>6.3847862523633268</v>
      </c>
    </row>
    <row r="21" spans="1:10">
      <c r="A21" s="98"/>
      <c r="B21" s="37" t="s">
        <v>140</v>
      </c>
      <c r="C21" s="19">
        <v>18.497545106780326</v>
      </c>
      <c r="D21" s="19">
        <v>12.477474372482792</v>
      </c>
      <c r="E21" s="19">
        <v>8.0265481573482909</v>
      </c>
      <c r="F21" s="19">
        <v>7.376931127519228</v>
      </c>
      <c r="G21" s="19">
        <v>6.1517630572283455</v>
      </c>
      <c r="H21" s="19">
        <v>12.112972464591346</v>
      </c>
      <c r="I21" s="19">
        <v>5.5675370474929879</v>
      </c>
      <c r="J21" s="19">
        <v>5.302039387631031</v>
      </c>
    </row>
    <row r="22" spans="1:10">
      <c r="A22" s="98"/>
      <c r="B22" s="37" t="s">
        <v>141</v>
      </c>
      <c r="C22" s="19">
        <v>12.123103424601961</v>
      </c>
      <c r="D22" s="19">
        <v>8.3069013540126502</v>
      </c>
      <c r="E22" s="19">
        <v>6.9307886842788253</v>
      </c>
      <c r="F22" s="19">
        <v>6.325503057188099</v>
      </c>
      <c r="G22" s="19">
        <v>4.705007638376598</v>
      </c>
      <c r="H22" s="19">
        <v>9.7105289638748182</v>
      </c>
      <c r="I22" s="19">
        <v>6.2267529962804797</v>
      </c>
      <c r="J22" s="19">
        <v>4.1664167507293</v>
      </c>
    </row>
    <row r="23" spans="1:10">
      <c r="A23" s="99"/>
      <c r="B23" s="18" t="s">
        <v>167</v>
      </c>
      <c r="C23" s="19">
        <v>19.638436075541392</v>
      </c>
      <c r="D23" s="19">
        <v>18.009055613823111</v>
      </c>
      <c r="E23" s="19">
        <v>11.8879772951184</v>
      </c>
      <c r="F23" s="19">
        <v>10.320106756798509</v>
      </c>
      <c r="G23" s="19">
        <v>9.169811233206925</v>
      </c>
      <c r="H23" s="19">
        <v>14.301799766591211</v>
      </c>
      <c r="I23" s="19">
        <v>8.4760079936941271</v>
      </c>
      <c r="J23" s="19">
        <v>6.8651836995222579</v>
      </c>
    </row>
    <row r="24" spans="1:10" ht="15" customHeight="1">
      <c r="A24" s="94" t="s">
        <v>163</v>
      </c>
      <c r="B24" s="37" t="s">
        <v>125</v>
      </c>
      <c r="C24" s="19">
        <v>4.9134077249466248</v>
      </c>
      <c r="D24" s="19">
        <v>5.5417960267632225</v>
      </c>
      <c r="E24" s="19">
        <v>5.0711980420196632</v>
      </c>
      <c r="F24" s="19">
        <v>2.8560695735604482</v>
      </c>
      <c r="G24" s="19">
        <v>3.2551922622904099</v>
      </c>
      <c r="H24" s="19">
        <v>7.8268123883399516</v>
      </c>
      <c r="I24" s="19">
        <v>3.9696050113527037</v>
      </c>
      <c r="J24" s="19">
        <v>3.581667744887679</v>
      </c>
    </row>
    <row r="25" spans="1:10">
      <c r="A25" s="95"/>
      <c r="B25" s="37" t="s">
        <v>126</v>
      </c>
      <c r="C25" s="19">
        <v>6.3754807429359266</v>
      </c>
      <c r="D25" s="19">
        <v>4.7792139652740326</v>
      </c>
      <c r="E25" s="19">
        <v>2.745530708762105</v>
      </c>
      <c r="F25" s="19">
        <v>2.6775655902733888</v>
      </c>
      <c r="G25" s="19">
        <v>2.4687977597082003</v>
      </c>
      <c r="H25" s="19">
        <v>7.7312869867494332</v>
      </c>
      <c r="I25" s="19">
        <v>4.3718553770552049</v>
      </c>
      <c r="J25" s="19">
        <v>2.5830479050471054</v>
      </c>
    </row>
    <row r="26" spans="1:10">
      <c r="A26" s="95"/>
      <c r="B26" s="37" t="s">
        <v>127</v>
      </c>
      <c r="C26" s="19">
        <v>2.1802855873472584</v>
      </c>
      <c r="D26" s="19">
        <v>2.3111486031691966</v>
      </c>
      <c r="E26" s="19">
        <v>1.8243378693553514</v>
      </c>
      <c r="F26" s="19">
        <v>2.3472406921833389</v>
      </c>
      <c r="G26" s="19">
        <v>2.7828089655282628</v>
      </c>
      <c r="H26" s="19">
        <v>6.4819113793828844</v>
      </c>
      <c r="I26" s="19">
        <v>3.7119825695938289</v>
      </c>
      <c r="J26" s="19">
        <v>2.4164787127633693</v>
      </c>
    </row>
    <row r="27" spans="1:10">
      <c r="A27" s="95"/>
      <c r="B27" s="37" t="s">
        <v>128</v>
      </c>
      <c r="C27" s="19">
        <v>7.8084159310292192</v>
      </c>
      <c r="D27" s="19">
        <v>4.7024539324406511</v>
      </c>
      <c r="E27" s="19">
        <v>2.954109058599852</v>
      </c>
      <c r="F27" s="19">
        <v>2.4312544615582681</v>
      </c>
      <c r="G27" s="19">
        <v>4.1327866569265348</v>
      </c>
      <c r="H27" s="19">
        <v>5.5473974544697704</v>
      </c>
      <c r="I27" s="19">
        <v>4.0719852393453122</v>
      </c>
      <c r="J27" s="19">
        <v>2.8872089817944473</v>
      </c>
    </row>
    <row r="28" spans="1:10">
      <c r="A28" s="95"/>
      <c r="B28" s="37" t="s">
        <v>129</v>
      </c>
      <c r="C28" s="19">
        <v>7.5094464629394109</v>
      </c>
      <c r="D28" s="19">
        <v>5.7059253447685165</v>
      </c>
      <c r="E28" s="19">
        <v>4.2033891703945807</v>
      </c>
      <c r="F28" s="19">
        <v>3.8727455473066383</v>
      </c>
      <c r="G28" s="19">
        <v>4.1617466128244631</v>
      </c>
      <c r="H28" s="19">
        <v>6.7014974289801295</v>
      </c>
      <c r="I28" s="19">
        <v>4.3445747833446706</v>
      </c>
      <c r="J28" s="19">
        <v>3.3076900972088263</v>
      </c>
    </row>
    <row r="29" spans="1:10">
      <c r="A29" s="95"/>
      <c r="B29" s="37" t="s">
        <v>130</v>
      </c>
      <c r="C29" s="19">
        <v>6.0541635800631033</v>
      </c>
      <c r="D29" s="19">
        <v>6.3074360173581603</v>
      </c>
      <c r="E29" s="19">
        <v>4.0529279935258788</v>
      </c>
      <c r="F29" s="19">
        <v>3.0097801076748367</v>
      </c>
      <c r="G29" s="19">
        <v>2.3434899361472179</v>
      </c>
      <c r="H29" s="19">
        <v>6.5068496334984935</v>
      </c>
      <c r="I29" s="19">
        <v>3.0395407967348889</v>
      </c>
      <c r="J29" s="19">
        <v>2.2379738231647792</v>
      </c>
    </row>
    <row r="30" spans="1:10">
      <c r="A30" s="95"/>
      <c r="B30" s="38" t="s">
        <v>131</v>
      </c>
      <c r="C30" s="19">
        <v>5.0404127580552567</v>
      </c>
      <c r="D30" s="19">
        <v>4.6445518779137682</v>
      </c>
      <c r="E30" s="19">
        <v>2.7207055862733429</v>
      </c>
      <c r="F30" s="19">
        <v>2.2614145035959732</v>
      </c>
      <c r="G30" s="19">
        <v>2.2362992389931713</v>
      </c>
      <c r="H30" s="19">
        <v>5.9146023031053696</v>
      </c>
      <c r="I30" s="19">
        <v>2.3189339555135908</v>
      </c>
      <c r="J30" s="19">
        <v>1.639017483771571</v>
      </c>
    </row>
    <row r="31" spans="1:10">
      <c r="A31" s="95"/>
      <c r="B31" s="37" t="s">
        <v>132</v>
      </c>
      <c r="C31" s="19">
        <v>5.4765791597708491</v>
      </c>
      <c r="D31" s="19">
        <v>3.9034412228933264</v>
      </c>
      <c r="E31" s="19">
        <v>3.4092903118413438</v>
      </c>
      <c r="F31" s="19">
        <v>3.2869288707485955</v>
      </c>
      <c r="G31" s="19">
        <v>2.942559150241276</v>
      </c>
      <c r="H31" s="19">
        <v>5.4660312661221049</v>
      </c>
      <c r="I31" s="19">
        <v>3.3824453205650813</v>
      </c>
      <c r="J31" s="19">
        <v>2.5575717783734602</v>
      </c>
    </row>
    <row r="32" spans="1:10">
      <c r="A32" s="95"/>
      <c r="B32" s="37" t="s">
        <v>133</v>
      </c>
      <c r="C32" s="19">
        <v>8.7547829326659805</v>
      </c>
      <c r="D32" s="19">
        <v>5.8388041713855729</v>
      </c>
      <c r="E32" s="19">
        <v>4.0701564337976874</v>
      </c>
      <c r="F32" s="19">
        <v>3.7569816349740131</v>
      </c>
      <c r="G32" s="19">
        <v>3.0708103860236875</v>
      </c>
      <c r="H32" s="19">
        <v>5.7439021421199108</v>
      </c>
      <c r="I32" s="19">
        <v>3.9161916001412589</v>
      </c>
      <c r="J32" s="19">
        <v>3.7170571220427289</v>
      </c>
    </row>
    <row r="33" spans="1:10">
      <c r="A33" s="95"/>
      <c r="B33" s="38" t="s">
        <v>134</v>
      </c>
      <c r="C33" s="19" t="s">
        <v>135</v>
      </c>
      <c r="D33" s="19" t="s">
        <v>135</v>
      </c>
      <c r="E33" s="19" t="s">
        <v>135</v>
      </c>
      <c r="F33" s="19" t="s">
        <v>135</v>
      </c>
      <c r="G33" s="19">
        <v>4.8237010136694787</v>
      </c>
      <c r="H33" s="19">
        <v>6.9908067922745492</v>
      </c>
      <c r="I33" s="19">
        <v>5.1743145049567341</v>
      </c>
      <c r="J33" s="19">
        <v>3.8113055341964288</v>
      </c>
    </row>
    <row r="34" spans="1:10">
      <c r="A34" s="95"/>
      <c r="B34" s="37" t="s">
        <v>136</v>
      </c>
      <c r="C34" s="19">
        <v>8.9340693331126708</v>
      </c>
      <c r="D34" s="19">
        <v>8.0900765619227339</v>
      </c>
      <c r="E34" s="19">
        <v>5.7751980977799331</v>
      </c>
      <c r="F34" s="19">
        <v>4.6513860461062375</v>
      </c>
      <c r="G34" s="19">
        <v>3.678481297123235</v>
      </c>
      <c r="H34" s="19">
        <v>7.0040032793548743</v>
      </c>
      <c r="I34" s="19">
        <v>3.4360522699818352</v>
      </c>
      <c r="J34" s="19">
        <v>2.3797353621972723</v>
      </c>
    </row>
    <row r="35" spans="1:10">
      <c r="A35" s="95"/>
      <c r="B35" s="37" t="s">
        <v>137</v>
      </c>
      <c r="C35" s="19">
        <v>14.870256327727654</v>
      </c>
      <c r="D35" s="19">
        <v>11.271666580095086</v>
      </c>
      <c r="E35" s="19">
        <v>6.6789022132176763</v>
      </c>
      <c r="F35" s="19">
        <v>5.5706085865135613</v>
      </c>
      <c r="G35" s="19">
        <v>4.4237549392932385</v>
      </c>
      <c r="H35" s="19">
        <v>8.6725911041096051</v>
      </c>
      <c r="I35" s="19">
        <v>5.2861603328434361</v>
      </c>
      <c r="J35" s="19">
        <v>4.889267305758672</v>
      </c>
    </row>
    <row r="36" spans="1:10">
      <c r="A36" s="95"/>
      <c r="B36" s="37" t="s">
        <v>138</v>
      </c>
      <c r="C36" s="19">
        <v>10.118705226001598</v>
      </c>
      <c r="D36" s="19">
        <v>7.3897609394606016</v>
      </c>
      <c r="E36" s="19">
        <v>5.6194894335955121</v>
      </c>
      <c r="F36" s="19">
        <v>3.9019360273538854</v>
      </c>
      <c r="G36" s="19">
        <v>3.6882165025433897</v>
      </c>
      <c r="H36" s="19">
        <v>7.1414191580575919</v>
      </c>
      <c r="I36" s="19">
        <v>2.0255894477098906</v>
      </c>
      <c r="J36" s="19">
        <v>2.7777778092415319</v>
      </c>
    </row>
    <row r="37" spans="1:10">
      <c r="A37" s="95"/>
      <c r="B37" s="37" t="s">
        <v>139</v>
      </c>
      <c r="C37" s="19">
        <v>6.9573477604943426</v>
      </c>
      <c r="D37" s="19">
        <v>6.9004621409881173</v>
      </c>
      <c r="E37" s="19">
        <v>4.3516594231783774</v>
      </c>
      <c r="F37" s="19">
        <v>4.2255615928841292</v>
      </c>
      <c r="G37" s="19">
        <v>3.7929749810189519</v>
      </c>
      <c r="H37" s="19">
        <v>6.1695599888426162</v>
      </c>
      <c r="I37" s="19">
        <v>3.6153017131872951</v>
      </c>
      <c r="J37" s="19">
        <v>2.1719337294455836</v>
      </c>
    </row>
    <row r="38" spans="1:10">
      <c r="A38" s="95"/>
      <c r="B38" s="37" t="s">
        <v>140</v>
      </c>
      <c r="C38" s="19">
        <v>6.9510296125052804</v>
      </c>
      <c r="D38" s="19">
        <v>3.8782829046015612</v>
      </c>
      <c r="E38" s="19">
        <v>2.3094261750930749</v>
      </c>
      <c r="F38" s="19">
        <v>2.2592271800953116</v>
      </c>
      <c r="G38" s="19">
        <v>1.8375879684849254</v>
      </c>
      <c r="H38" s="19">
        <v>5.2403891622062178</v>
      </c>
      <c r="I38" s="19">
        <v>2.6293409715939688</v>
      </c>
      <c r="J38" s="19">
        <v>1.7116666746194313</v>
      </c>
    </row>
    <row r="39" spans="1:10">
      <c r="A39" s="95"/>
      <c r="B39" s="37" t="s">
        <v>141</v>
      </c>
      <c r="C39" s="19">
        <v>5.6649195849928962</v>
      </c>
      <c r="D39" s="19">
        <v>2.5974380133575878</v>
      </c>
      <c r="E39" s="19">
        <v>3.2128261868461503</v>
      </c>
      <c r="F39" s="19">
        <v>2.5508223538210704</v>
      </c>
      <c r="G39" s="19">
        <v>1.741499096308738</v>
      </c>
      <c r="H39" s="19">
        <v>4.324758971353087</v>
      </c>
      <c r="I39" s="19">
        <v>2.1420634488430439</v>
      </c>
      <c r="J39" s="19">
        <v>1.6934471764316332</v>
      </c>
    </row>
    <row r="40" spans="1:10">
      <c r="A40" s="96"/>
      <c r="B40" s="18" t="s">
        <v>167</v>
      </c>
      <c r="C40" s="19">
        <v>6.7024312698428874</v>
      </c>
      <c r="D40" s="19">
        <v>5.7513108190757958</v>
      </c>
      <c r="E40" s="19">
        <v>3.7631195793695276</v>
      </c>
      <c r="F40" s="19">
        <v>3.1637016377700431</v>
      </c>
      <c r="G40" s="19">
        <v>2.8964260379416085</v>
      </c>
      <c r="H40" s="19">
        <v>6.3338726854765701</v>
      </c>
      <c r="I40" s="19">
        <v>3.14217492297941</v>
      </c>
      <c r="J40" s="19">
        <v>2.3669938511394144</v>
      </c>
    </row>
    <row r="41" spans="1:10" ht="15" customHeight="1">
      <c r="A41" s="94" t="s">
        <v>164</v>
      </c>
      <c r="B41" s="37" t="s">
        <v>125</v>
      </c>
      <c r="C41" s="19">
        <v>2.7822484579395601</v>
      </c>
      <c r="D41" s="19">
        <v>2.5974271348980027</v>
      </c>
      <c r="E41" s="19">
        <v>2.5829671036683477</v>
      </c>
      <c r="F41" s="19">
        <v>1.3283181678520761</v>
      </c>
      <c r="G41" s="19">
        <v>1.7365971077159112</v>
      </c>
      <c r="H41" s="19">
        <v>5.207238044967216</v>
      </c>
      <c r="I41" s="19">
        <v>2.1035885331132955</v>
      </c>
      <c r="J41" s="19">
        <v>2.1422160957765586</v>
      </c>
    </row>
    <row r="42" spans="1:10">
      <c r="A42" s="95"/>
      <c r="B42" s="37" t="s">
        <v>126</v>
      </c>
      <c r="C42" s="19">
        <v>3.1288351032383908</v>
      </c>
      <c r="D42" s="19">
        <v>2.3356871652236895</v>
      </c>
      <c r="E42" s="19">
        <v>1.4715318640979143</v>
      </c>
      <c r="F42" s="19">
        <v>1.3688457724581382</v>
      </c>
      <c r="G42" s="19">
        <v>1.2686541345129749</v>
      </c>
      <c r="H42" s="19">
        <v>5.3281043130161878</v>
      </c>
      <c r="I42" s="19">
        <v>2.3751804024625724</v>
      </c>
      <c r="J42" s="19">
        <v>1.3501551782343058</v>
      </c>
    </row>
    <row r="43" spans="1:10">
      <c r="A43" s="95"/>
      <c r="B43" s="37" t="s">
        <v>127</v>
      </c>
      <c r="C43" s="19">
        <v>1.0529474646259365</v>
      </c>
      <c r="D43" s="19">
        <v>1.2883480409577526</v>
      </c>
      <c r="E43" s="19">
        <v>0.97529700865698343</v>
      </c>
      <c r="F43" s="19">
        <v>1.2474472902923863</v>
      </c>
      <c r="G43" s="19">
        <v>1.7527317441396881</v>
      </c>
      <c r="H43" s="19">
        <v>4.7269512572048136</v>
      </c>
      <c r="I43" s="19">
        <v>2.5689972851375451</v>
      </c>
      <c r="J43" s="19">
        <v>1.4806418540333102</v>
      </c>
    </row>
    <row r="44" spans="1:10">
      <c r="A44" s="95"/>
      <c r="B44" s="37" t="s">
        <v>128</v>
      </c>
      <c r="C44" s="19">
        <v>4.8898839907785003</v>
      </c>
      <c r="D44" s="19">
        <v>2.4582233060795202</v>
      </c>
      <c r="E44" s="19">
        <v>1.6700214272906522</v>
      </c>
      <c r="F44" s="19">
        <v>1.1194466789378918</v>
      </c>
      <c r="G44" s="19">
        <v>2.7160239457725734</v>
      </c>
      <c r="H44" s="19">
        <v>3.777081641171367</v>
      </c>
      <c r="I44" s="19">
        <v>2.5880052112952132</v>
      </c>
      <c r="J44" s="19">
        <v>1.7873526705909484</v>
      </c>
    </row>
    <row r="45" spans="1:10">
      <c r="A45" s="95"/>
      <c r="B45" s="37" t="s">
        <v>129</v>
      </c>
      <c r="C45" s="19">
        <v>4.1171596242573987</v>
      </c>
      <c r="D45" s="19">
        <v>2.8584256764729035</v>
      </c>
      <c r="E45" s="19">
        <v>2.2546224314166725</v>
      </c>
      <c r="F45" s="19">
        <v>2.0332661936730134</v>
      </c>
      <c r="G45" s="19">
        <v>2.1098769232246224</v>
      </c>
      <c r="H45" s="19">
        <v>4.4096957654526436</v>
      </c>
      <c r="I45" s="19">
        <v>2.8082671978180143</v>
      </c>
      <c r="J45" s="19">
        <v>1.9640310103524381</v>
      </c>
    </row>
    <row r="46" spans="1:10">
      <c r="A46" s="95"/>
      <c r="B46" s="37" t="s">
        <v>130</v>
      </c>
      <c r="C46" s="19">
        <v>3.2151413241698741</v>
      </c>
      <c r="D46" s="19">
        <v>3.3771383232025589</v>
      </c>
      <c r="E46" s="19">
        <v>2.0938530582566961</v>
      </c>
      <c r="F46" s="19">
        <v>1.4374230919094038</v>
      </c>
      <c r="G46" s="19">
        <v>1.2207283219510834</v>
      </c>
      <c r="H46" s="19">
        <v>4.4224105067604489</v>
      </c>
      <c r="I46" s="19">
        <v>1.8383617565087305</v>
      </c>
      <c r="J46" s="19">
        <v>1.3261001725742965</v>
      </c>
    </row>
    <row r="47" spans="1:10">
      <c r="A47" s="95"/>
      <c r="B47" s="38" t="s">
        <v>131</v>
      </c>
      <c r="C47" s="19">
        <v>2.8344852087938173</v>
      </c>
      <c r="D47" s="19">
        <v>2.3692288756267796</v>
      </c>
      <c r="E47" s="19">
        <v>1.4443162916673284</v>
      </c>
      <c r="F47" s="19">
        <v>1.1913159875789847</v>
      </c>
      <c r="G47" s="19">
        <v>1.2198953990513315</v>
      </c>
      <c r="H47" s="19">
        <v>4.0079216146543271</v>
      </c>
      <c r="I47" s="19">
        <v>1.4200766848571171</v>
      </c>
      <c r="J47" s="19">
        <v>0.93597088913923643</v>
      </c>
    </row>
    <row r="48" spans="1:10">
      <c r="A48" s="95"/>
      <c r="B48" s="37" t="s">
        <v>132</v>
      </c>
      <c r="C48" s="19">
        <v>2.9795687400956923</v>
      </c>
      <c r="D48" s="19">
        <v>1.8592762778865581</v>
      </c>
      <c r="E48" s="19">
        <v>1.7036353309248398</v>
      </c>
      <c r="F48" s="19">
        <v>1.6870713163723901</v>
      </c>
      <c r="G48" s="19">
        <v>1.5485979555919342</v>
      </c>
      <c r="H48" s="19">
        <v>3.6538601840371108</v>
      </c>
      <c r="I48" s="19">
        <v>2.0420946282564802</v>
      </c>
      <c r="J48" s="19">
        <v>1.4997770023676047</v>
      </c>
    </row>
    <row r="49" spans="1:10">
      <c r="A49" s="95"/>
      <c r="B49" s="37" t="s">
        <v>133</v>
      </c>
      <c r="C49" s="19">
        <v>4.626517051783936</v>
      </c>
      <c r="D49" s="19">
        <v>2.7267650942377557</v>
      </c>
      <c r="E49" s="19">
        <v>2.1097676653183943</v>
      </c>
      <c r="F49" s="19">
        <v>1.938915016602015</v>
      </c>
      <c r="G49" s="19">
        <v>1.7003435010152668</v>
      </c>
      <c r="H49" s="19">
        <v>3.5710980291037879</v>
      </c>
      <c r="I49" s="19">
        <v>2.4132682473364762</v>
      </c>
      <c r="J49" s="19">
        <v>2.2932456051977299</v>
      </c>
    </row>
    <row r="50" spans="1:10">
      <c r="A50" s="95"/>
      <c r="B50" s="38" t="s">
        <v>134</v>
      </c>
      <c r="C50" s="19" t="s">
        <v>135</v>
      </c>
      <c r="D50" s="19" t="s">
        <v>135</v>
      </c>
      <c r="E50" s="19" t="s">
        <v>135</v>
      </c>
      <c r="F50" s="19" t="s">
        <v>135</v>
      </c>
      <c r="G50" s="19">
        <v>2.4943591796931903</v>
      </c>
      <c r="H50" s="19">
        <v>4.5492653924609829</v>
      </c>
      <c r="I50" s="19">
        <v>3.1475678870671064</v>
      </c>
      <c r="J50" s="19">
        <v>2.2602214243477068</v>
      </c>
    </row>
    <row r="51" spans="1:10">
      <c r="A51" s="95"/>
      <c r="B51" s="37" t="s">
        <v>136</v>
      </c>
      <c r="C51" s="19">
        <v>4.6948200307813739</v>
      </c>
      <c r="D51" s="19">
        <v>4.315780536548032</v>
      </c>
      <c r="E51" s="19">
        <v>2.9874998953807284</v>
      </c>
      <c r="F51" s="19">
        <v>2.3961854111473588</v>
      </c>
      <c r="G51" s="19">
        <v>1.9130246525474797</v>
      </c>
      <c r="H51" s="19">
        <v>4.6010874963262962</v>
      </c>
      <c r="I51" s="19">
        <v>2.1245030491877204</v>
      </c>
      <c r="J51" s="19">
        <v>1.3079437654407737</v>
      </c>
    </row>
    <row r="52" spans="1:10">
      <c r="A52" s="95"/>
      <c r="B52" s="37" t="s">
        <v>137</v>
      </c>
      <c r="C52" s="19">
        <v>8.6057865537392981</v>
      </c>
      <c r="D52" s="19">
        <v>6.1765168786932803</v>
      </c>
      <c r="E52" s="19">
        <v>3.3298190398008902</v>
      </c>
      <c r="F52" s="19">
        <v>2.7212019739845723</v>
      </c>
      <c r="G52" s="19">
        <v>2.1413139018444038</v>
      </c>
      <c r="H52" s="19">
        <v>5.5218393102511723</v>
      </c>
      <c r="I52" s="19">
        <v>3.1669590342140319</v>
      </c>
      <c r="J52" s="19">
        <v>2.9869678893950651</v>
      </c>
    </row>
    <row r="53" spans="1:10">
      <c r="A53" s="95"/>
      <c r="B53" s="37" t="s">
        <v>138</v>
      </c>
      <c r="C53" s="19">
        <v>5.4779165039005884</v>
      </c>
      <c r="D53" s="19">
        <v>3.6481125337935127</v>
      </c>
      <c r="E53" s="19">
        <v>2.7365375383359156</v>
      </c>
      <c r="F53" s="19">
        <v>1.8423885571768315</v>
      </c>
      <c r="G53" s="19">
        <v>1.8012641412563262</v>
      </c>
      <c r="H53" s="19">
        <v>4.8342606540101736</v>
      </c>
      <c r="I53" s="19">
        <v>0.94840256390018618</v>
      </c>
      <c r="J53" s="19">
        <v>1.4972011900711597</v>
      </c>
    </row>
    <row r="54" spans="1:10">
      <c r="A54" s="95"/>
      <c r="B54" s="37" t="s">
        <v>139</v>
      </c>
      <c r="C54" s="19">
        <v>3.4327211076108246</v>
      </c>
      <c r="D54" s="19">
        <v>3.3997346377985593</v>
      </c>
      <c r="E54" s="19">
        <v>2.0945891334104414</v>
      </c>
      <c r="F54" s="19">
        <v>2.1077110763555691</v>
      </c>
      <c r="G54" s="19">
        <v>1.9748230452696698</v>
      </c>
      <c r="H54" s="19">
        <v>4.1449792483874415</v>
      </c>
      <c r="I54" s="19">
        <v>2.2946938009695836</v>
      </c>
      <c r="J54" s="19">
        <v>1.2601356766383767</v>
      </c>
    </row>
    <row r="55" spans="1:10">
      <c r="A55" s="95"/>
      <c r="B55" s="37" t="s">
        <v>140</v>
      </c>
      <c r="C55" s="19">
        <v>4.0332118072069809</v>
      </c>
      <c r="D55" s="19">
        <v>1.9617446129061307</v>
      </c>
      <c r="E55" s="19">
        <v>1.0463381063424122</v>
      </c>
      <c r="F55" s="19">
        <v>1.2227613570497027</v>
      </c>
      <c r="G55" s="19">
        <v>1.0549656276466395</v>
      </c>
      <c r="H55" s="19">
        <v>3.6067971912238637</v>
      </c>
      <c r="I55" s="19">
        <v>1.7535577723643656</v>
      </c>
      <c r="J55" s="19">
        <v>1.0307920845934855</v>
      </c>
    </row>
    <row r="56" spans="1:10">
      <c r="A56" s="95"/>
      <c r="B56" s="37" t="s">
        <v>141</v>
      </c>
      <c r="C56" s="19">
        <v>3.8227491021591273</v>
      </c>
      <c r="D56" s="19">
        <v>1.5533860675281634</v>
      </c>
      <c r="E56" s="19">
        <v>2.2313313261875103</v>
      </c>
      <c r="F56" s="19">
        <v>1.7165122331010036</v>
      </c>
      <c r="G56" s="19">
        <v>1.1720459420958036</v>
      </c>
      <c r="H56" s="19">
        <v>3.0661613172202942</v>
      </c>
      <c r="I56" s="19">
        <v>1.4440775036806539</v>
      </c>
      <c r="J56" s="19">
        <v>1.1289618953076843</v>
      </c>
    </row>
    <row r="57" spans="1:10">
      <c r="A57" s="96"/>
      <c r="B57" s="18" t="s">
        <v>167</v>
      </c>
      <c r="C57" s="19">
        <v>3.6706472077977677</v>
      </c>
      <c r="D57" s="19">
        <v>2.9657733328168403</v>
      </c>
      <c r="E57" s="19">
        <v>1.9520350170388883</v>
      </c>
      <c r="F57" s="19">
        <v>1.6164442673739314</v>
      </c>
      <c r="G57" s="19">
        <v>1.5462026510318492</v>
      </c>
      <c r="H57" s="19">
        <v>4.2432355989360921</v>
      </c>
      <c r="I57" s="19">
        <v>1.9266699960829594</v>
      </c>
      <c r="J57" s="19">
        <v>1.3850806864871863</v>
      </c>
    </row>
    <row r="59" spans="1:10">
      <c r="A59" s="80" t="s">
        <v>102</v>
      </c>
      <c r="B59" s="80"/>
      <c r="C59" s="80"/>
      <c r="D59" s="80"/>
      <c r="E59" s="80"/>
      <c r="F59" s="80"/>
      <c r="G59" s="80"/>
      <c r="H59" s="80"/>
      <c r="I59" s="80"/>
      <c r="J59" s="80"/>
    </row>
    <row r="60" spans="1:10">
      <c r="A60" s="133" t="s">
        <v>92</v>
      </c>
      <c r="B60" s="133"/>
      <c r="C60" s="17" t="s">
        <v>112</v>
      </c>
      <c r="D60" s="17" t="s">
        <v>113</v>
      </c>
      <c r="E60" s="17" t="s">
        <v>114</v>
      </c>
      <c r="F60" s="17" t="s">
        <v>115</v>
      </c>
      <c r="G60" s="17" t="s">
        <v>116</v>
      </c>
      <c r="H60" s="17" t="s">
        <v>117</v>
      </c>
      <c r="I60" s="17" t="s">
        <v>118</v>
      </c>
      <c r="J60" s="17" t="s">
        <v>119</v>
      </c>
    </row>
    <row r="61" spans="1:10">
      <c r="A61" s="97" t="s">
        <v>162</v>
      </c>
      <c r="B61" s="37" t="s">
        <v>125</v>
      </c>
      <c r="C61" s="19">
        <v>2.077114448811451</v>
      </c>
      <c r="D61" s="19">
        <v>2.2855974270002668</v>
      </c>
      <c r="E61" s="19">
        <v>1.0432840966997692</v>
      </c>
      <c r="F61" s="19">
        <v>1.4663552401435809</v>
      </c>
      <c r="G61" s="19">
        <v>0.87985575812115535</v>
      </c>
      <c r="H61" s="19">
        <v>1.0200319850083972</v>
      </c>
      <c r="I61" s="19">
        <v>0.84239144714519787</v>
      </c>
      <c r="J61" s="19">
        <v>0.92832249249832444</v>
      </c>
    </row>
    <row r="62" spans="1:10">
      <c r="A62" s="98"/>
      <c r="B62" s="37" t="s">
        <v>126</v>
      </c>
      <c r="C62" s="19">
        <v>2.2707295223596624</v>
      </c>
      <c r="D62" s="19">
        <v>1.1877348700020898</v>
      </c>
      <c r="E62" s="19">
        <v>0.8587034181828892</v>
      </c>
      <c r="F62" s="19">
        <v>1.0341740815333345</v>
      </c>
      <c r="G62" s="19">
        <v>0.64342760152429568</v>
      </c>
      <c r="H62" s="19">
        <v>1.1267543506197539</v>
      </c>
      <c r="I62" s="19">
        <v>1.2549447718116729</v>
      </c>
      <c r="J62" s="19">
        <v>0.78449497665750068</v>
      </c>
    </row>
    <row r="63" spans="1:10">
      <c r="A63" s="98"/>
      <c r="B63" s="37" t="s">
        <v>127</v>
      </c>
      <c r="C63" s="19">
        <v>0.98624033219684659</v>
      </c>
      <c r="D63" s="19">
        <v>0.8342759134299198</v>
      </c>
      <c r="E63" s="19">
        <v>0.74897806864750394</v>
      </c>
      <c r="F63" s="19">
        <v>1.0777736376487883</v>
      </c>
      <c r="G63" s="19">
        <v>0.89024260435571922</v>
      </c>
      <c r="H63" s="19">
        <v>1.0603269416933347</v>
      </c>
      <c r="I63" s="19">
        <v>0.6230177345505562</v>
      </c>
      <c r="J63" s="19">
        <v>0.5549481983634178</v>
      </c>
    </row>
    <row r="64" spans="1:10">
      <c r="A64" s="98"/>
      <c r="B64" s="37" t="s">
        <v>128</v>
      </c>
      <c r="C64" s="19">
        <v>2.2302009479964182</v>
      </c>
      <c r="D64" s="19">
        <v>1.2121653669482872</v>
      </c>
      <c r="E64" s="19">
        <v>1.4779596055112554</v>
      </c>
      <c r="F64" s="19">
        <v>0.56352287953202751</v>
      </c>
      <c r="G64" s="19">
        <v>0.82200230928446205</v>
      </c>
      <c r="H64" s="19">
        <v>0.93751027304329426</v>
      </c>
      <c r="I64" s="19">
        <v>0.7672756924646168</v>
      </c>
      <c r="J64" s="19">
        <v>0.61545957127475703</v>
      </c>
    </row>
    <row r="65" spans="1:10">
      <c r="A65" s="98"/>
      <c r="B65" s="37" t="s">
        <v>129</v>
      </c>
      <c r="C65" s="19">
        <v>1.321223210038514</v>
      </c>
      <c r="D65" s="19">
        <v>1.5066574556305203</v>
      </c>
      <c r="E65" s="19">
        <v>1.2165004960096166</v>
      </c>
      <c r="F65" s="19">
        <v>0.53766391013074211</v>
      </c>
      <c r="G65" s="19">
        <v>0.88488060821739634</v>
      </c>
      <c r="H65" s="19">
        <v>1.1490093255745621</v>
      </c>
      <c r="I65" s="19">
        <v>0.67999250015864043</v>
      </c>
      <c r="J65" s="19">
        <v>0.61462152603537379</v>
      </c>
    </row>
    <row r="66" spans="1:10">
      <c r="A66" s="98"/>
      <c r="B66" s="37" t="s">
        <v>130</v>
      </c>
      <c r="C66" s="19">
        <v>0.9341409667013516</v>
      </c>
      <c r="D66" s="19">
        <v>1.1473566587002069</v>
      </c>
      <c r="E66" s="19">
        <v>0.71856779018207373</v>
      </c>
      <c r="F66" s="19">
        <v>0.51849266039175557</v>
      </c>
      <c r="G66" s="19">
        <v>0.40727571211995556</v>
      </c>
      <c r="H66" s="19">
        <v>0.67638102419842649</v>
      </c>
      <c r="I66" s="19">
        <v>0.44615130590994628</v>
      </c>
      <c r="J66" s="19">
        <v>0.3822694591297775</v>
      </c>
    </row>
    <row r="67" spans="1:10">
      <c r="A67" s="98"/>
      <c r="B67" s="38" t="s">
        <v>131</v>
      </c>
      <c r="C67" s="19">
        <v>0.5540942602123845</v>
      </c>
      <c r="D67" s="19">
        <v>0.66227065245270167</v>
      </c>
      <c r="E67" s="19">
        <v>0.45673253196689462</v>
      </c>
      <c r="F67" s="19">
        <v>0.37687158076796146</v>
      </c>
      <c r="G67" s="19">
        <v>0.37446913085198924</v>
      </c>
      <c r="H67" s="19">
        <v>0.47431003701611779</v>
      </c>
      <c r="I67" s="19">
        <v>0.26783933288832457</v>
      </c>
      <c r="J67" s="19">
        <v>0.21435253085550424</v>
      </c>
    </row>
    <row r="68" spans="1:10">
      <c r="A68" s="98"/>
      <c r="B68" s="37" t="s">
        <v>132</v>
      </c>
      <c r="C68" s="19">
        <v>1.0366933465330221</v>
      </c>
      <c r="D68" s="19">
        <v>1.1728221776906944</v>
      </c>
      <c r="E68" s="19">
        <v>0.8008601691297299</v>
      </c>
      <c r="F68" s="19">
        <v>0.68785705235620576</v>
      </c>
      <c r="G68" s="19">
        <v>0.58019436185294893</v>
      </c>
      <c r="H68" s="19">
        <v>0.85492065328702294</v>
      </c>
      <c r="I68" s="19">
        <v>0.48854483328785386</v>
      </c>
      <c r="J68" s="19">
        <v>0.4458551789188806</v>
      </c>
    </row>
    <row r="69" spans="1:10">
      <c r="A69" s="98"/>
      <c r="B69" s="37" t="s">
        <v>133</v>
      </c>
      <c r="C69" s="19">
        <v>1.457857407689483</v>
      </c>
      <c r="D69" s="19">
        <v>1.026203026180597</v>
      </c>
      <c r="E69" s="19">
        <v>0.82894704326437885</v>
      </c>
      <c r="F69" s="19">
        <v>0.6808031318802803</v>
      </c>
      <c r="G69" s="19">
        <v>0.54101271919826255</v>
      </c>
      <c r="H69" s="19">
        <v>0.89939159488458087</v>
      </c>
      <c r="I69" s="19">
        <v>0.52140013047995892</v>
      </c>
      <c r="J69" s="19">
        <v>0.51716524034214262</v>
      </c>
    </row>
    <row r="70" spans="1:10">
      <c r="A70" s="98"/>
      <c r="B70" s="38" t="s">
        <v>134</v>
      </c>
      <c r="C70" s="19" t="s">
        <v>135</v>
      </c>
      <c r="D70" s="19" t="s">
        <v>135</v>
      </c>
      <c r="E70" s="19" t="s">
        <v>135</v>
      </c>
      <c r="F70" s="19" t="s">
        <v>135</v>
      </c>
      <c r="G70" s="19">
        <v>0.83894244306672117</v>
      </c>
      <c r="H70" s="19">
        <v>1.1788983485540685</v>
      </c>
      <c r="I70" s="19">
        <v>0.79493740295964577</v>
      </c>
      <c r="J70" s="19">
        <v>0.61936359080537684</v>
      </c>
    </row>
    <row r="71" spans="1:10">
      <c r="A71" s="98"/>
      <c r="B71" s="37" t="s">
        <v>136</v>
      </c>
      <c r="C71" s="19">
        <v>0.9036499698404501</v>
      </c>
      <c r="D71" s="19">
        <v>1.8175730778865842</v>
      </c>
      <c r="E71" s="19">
        <v>0.82188417554695836</v>
      </c>
      <c r="F71" s="19">
        <v>0.52796810378194026</v>
      </c>
      <c r="G71" s="19">
        <v>0.61869499681514517</v>
      </c>
      <c r="H71" s="19">
        <v>0.72486930123516868</v>
      </c>
      <c r="I71" s="19">
        <v>0.4178824661066628</v>
      </c>
      <c r="J71" s="19">
        <v>0.34538291649390634</v>
      </c>
    </row>
    <row r="72" spans="1:10">
      <c r="A72" s="98"/>
      <c r="B72" s="37" t="s">
        <v>137</v>
      </c>
      <c r="C72" s="19">
        <v>1.329988001199651</v>
      </c>
      <c r="D72" s="19">
        <v>1.4279423917088179</v>
      </c>
      <c r="E72" s="19">
        <v>1.0359419295159504</v>
      </c>
      <c r="F72" s="19">
        <v>0.72793725510588214</v>
      </c>
      <c r="G72" s="19">
        <v>0.71224554915587057</v>
      </c>
      <c r="H72" s="19">
        <v>0.88139225051970749</v>
      </c>
      <c r="I72" s="19">
        <v>0.63082690512219575</v>
      </c>
      <c r="J72" s="19">
        <v>0.59530992839335606</v>
      </c>
    </row>
    <row r="73" spans="1:10">
      <c r="A73" s="98"/>
      <c r="B73" s="37" t="s">
        <v>138</v>
      </c>
      <c r="C73" s="19">
        <v>4.5637122048786951</v>
      </c>
      <c r="D73" s="19">
        <v>1.1616991054460941</v>
      </c>
      <c r="E73" s="19">
        <v>1.0438012421985827</v>
      </c>
      <c r="F73" s="19">
        <v>1.0277482898159889</v>
      </c>
      <c r="G73" s="19">
        <v>0.81784532978596336</v>
      </c>
      <c r="H73" s="19">
        <v>0.88065459942814395</v>
      </c>
      <c r="I73" s="19">
        <v>0.47304193350412288</v>
      </c>
      <c r="J73" s="19">
        <v>0.58917255188916184</v>
      </c>
    </row>
    <row r="74" spans="1:10">
      <c r="A74" s="98"/>
      <c r="B74" s="37" t="s">
        <v>139</v>
      </c>
      <c r="C74" s="19">
        <v>1.5880853752045314</v>
      </c>
      <c r="D74" s="19">
        <v>1.2067835012944146</v>
      </c>
      <c r="E74" s="19">
        <v>0.94103673813638233</v>
      </c>
      <c r="F74" s="19">
        <v>0.67943069144262569</v>
      </c>
      <c r="G74" s="19">
        <v>0.7299921476806539</v>
      </c>
      <c r="H74" s="19">
        <v>0.85455515586715758</v>
      </c>
      <c r="I74" s="19">
        <v>0.62457301939374954</v>
      </c>
      <c r="J74" s="19">
        <v>0.47396812124581378</v>
      </c>
    </row>
    <row r="75" spans="1:10">
      <c r="A75" s="98"/>
      <c r="B75" s="37" t="s">
        <v>140</v>
      </c>
      <c r="C75" s="19">
        <v>2.4422669759793609</v>
      </c>
      <c r="D75" s="19">
        <v>0.85674672880826019</v>
      </c>
      <c r="E75" s="19">
        <v>0.72329919051204272</v>
      </c>
      <c r="F75" s="19">
        <v>1.3509261357168185</v>
      </c>
      <c r="G75" s="19">
        <v>0.90069237280858572</v>
      </c>
      <c r="H75" s="19">
        <v>1.1583450654168235</v>
      </c>
      <c r="I75" s="19">
        <v>0.79215948903700284</v>
      </c>
      <c r="J75" s="19">
        <v>0.69110070291834547</v>
      </c>
    </row>
    <row r="76" spans="1:10">
      <c r="A76" s="98"/>
      <c r="B76" s="37" t="s">
        <v>141</v>
      </c>
      <c r="C76" s="19">
        <v>2.3803932788801045</v>
      </c>
      <c r="D76" s="19">
        <v>0.83066040731458635</v>
      </c>
      <c r="E76" s="19">
        <v>1.4071508528597918</v>
      </c>
      <c r="F76" s="19">
        <v>0.73006924602866285</v>
      </c>
      <c r="G76" s="19">
        <v>0.6791313596791736</v>
      </c>
      <c r="H76" s="19">
        <v>0.85664582243591991</v>
      </c>
      <c r="I76" s="19">
        <v>0.93878312022428723</v>
      </c>
      <c r="J76" s="19">
        <v>0.52666981265634971</v>
      </c>
    </row>
    <row r="77" spans="1:10">
      <c r="A77" s="99"/>
      <c r="B77" s="18" t="s">
        <v>167</v>
      </c>
      <c r="C77" s="19">
        <v>0.34007691894104364</v>
      </c>
      <c r="D77" s="19">
        <v>0.38991347032038776</v>
      </c>
      <c r="E77" s="19">
        <v>0.25634683259724056</v>
      </c>
      <c r="F77" s="19">
        <v>0.19689012878543699</v>
      </c>
      <c r="G77" s="19">
        <v>0.19340758506879899</v>
      </c>
      <c r="H77" s="19">
        <v>0.25549741725016523</v>
      </c>
      <c r="I77" s="19">
        <v>0.15004370284333032</v>
      </c>
      <c r="J77" s="19">
        <v>0.12432248466577378</v>
      </c>
    </row>
    <row r="78" spans="1:10">
      <c r="A78" s="94" t="s">
        <v>163</v>
      </c>
      <c r="B78" s="37" t="s">
        <v>125</v>
      </c>
      <c r="C78" s="19">
        <v>0.8637927241916995</v>
      </c>
      <c r="D78" s="19">
        <v>0.56987895147433998</v>
      </c>
      <c r="E78" s="19">
        <v>0.4628678570398338</v>
      </c>
      <c r="F78" s="19">
        <v>0.47417547876770882</v>
      </c>
      <c r="G78" s="19">
        <v>0.3216127434645889</v>
      </c>
      <c r="H78" s="19">
        <v>0.54836072301819649</v>
      </c>
      <c r="I78" s="19">
        <v>0.3580236726621247</v>
      </c>
      <c r="J78" s="19">
        <v>0.37869267061517109</v>
      </c>
    </row>
    <row r="79" spans="1:10">
      <c r="A79" s="95"/>
      <c r="B79" s="37" t="s">
        <v>126</v>
      </c>
      <c r="C79" s="19">
        <v>0.91160909401124479</v>
      </c>
      <c r="D79" s="19">
        <v>0.39699999345660386</v>
      </c>
      <c r="E79" s="19">
        <v>0.29395681780677402</v>
      </c>
      <c r="F79" s="19">
        <v>0.36920405663891948</v>
      </c>
      <c r="G79" s="19">
        <v>0.22175069079408707</v>
      </c>
      <c r="H79" s="19">
        <v>0.58136315980817566</v>
      </c>
      <c r="I79" s="19">
        <v>0.63266256970648327</v>
      </c>
      <c r="J79" s="19">
        <v>0.26556716841744982</v>
      </c>
    </row>
    <row r="80" spans="1:10">
      <c r="A80" s="95"/>
      <c r="B80" s="37" t="s">
        <v>127</v>
      </c>
      <c r="C80" s="19">
        <v>0.34243717168828353</v>
      </c>
      <c r="D80" s="19">
        <v>0.34431582653029136</v>
      </c>
      <c r="E80" s="19">
        <v>0.28860512606460398</v>
      </c>
      <c r="F80" s="19">
        <v>0.39652383732542362</v>
      </c>
      <c r="G80" s="19">
        <v>0.39268364561820385</v>
      </c>
      <c r="H80" s="19">
        <v>0.44730072138036381</v>
      </c>
      <c r="I80" s="19">
        <v>0.32740691393290067</v>
      </c>
      <c r="J80" s="19">
        <v>0.23642071180820148</v>
      </c>
    </row>
    <row r="81" spans="1:10">
      <c r="A81" s="95"/>
      <c r="B81" s="37" t="s">
        <v>128</v>
      </c>
      <c r="C81" s="19">
        <v>1.1351563285344564</v>
      </c>
      <c r="D81" s="19">
        <v>0.39101110759200947</v>
      </c>
      <c r="E81" s="19">
        <v>0.83215541363406997</v>
      </c>
      <c r="F81" s="19">
        <v>0.24572299075747867</v>
      </c>
      <c r="G81" s="19">
        <v>0.41162100776078103</v>
      </c>
      <c r="H81" s="19">
        <v>0.52268674340642418</v>
      </c>
      <c r="I81" s="19">
        <v>0.38086294712054486</v>
      </c>
      <c r="J81" s="19">
        <v>0.27646917216897665</v>
      </c>
    </row>
    <row r="82" spans="1:10">
      <c r="A82" s="95"/>
      <c r="B82" s="37" t="s">
        <v>129</v>
      </c>
      <c r="C82" s="19">
        <v>0.49098553423370028</v>
      </c>
      <c r="D82" s="19">
        <v>0.47786718292493413</v>
      </c>
      <c r="E82" s="19">
        <v>0.44279805339099437</v>
      </c>
      <c r="F82" s="19">
        <v>0.23435322810779632</v>
      </c>
      <c r="G82" s="19">
        <v>0.33553029297534426</v>
      </c>
      <c r="H82" s="19">
        <v>0.53144494945324861</v>
      </c>
      <c r="I82" s="19">
        <v>0.34684711301865467</v>
      </c>
      <c r="J82" s="19">
        <v>0.26182863132450201</v>
      </c>
    </row>
    <row r="83" spans="1:10">
      <c r="A83" s="95"/>
      <c r="B83" s="37" t="s">
        <v>130</v>
      </c>
      <c r="C83" s="19">
        <v>0.40186454678573869</v>
      </c>
      <c r="D83" s="19">
        <v>0.46836078225857447</v>
      </c>
      <c r="E83" s="19">
        <v>0.29292969447005446</v>
      </c>
      <c r="F83" s="19">
        <v>0.20047962452780624</v>
      </c>
      <c r="G83" s="19">
        <v>0.17102552092637666</v>
      </c>
      <c r="H83" s="19">
        <v>0.3319712948797639</v>
      </c>
      <c r="I83" s="19">
        <v>0.21443928539874638</v>
      </c>
      <c r="J83" s="19">
        <v>0.14105638231592144</v>
      </c>
    </row>
    <row r="84" spans="1:10">
      <c r="A84" s="95"/>
      <c r="B84" s="38" t="s">
        <v>131</v>
      </c>
      <c r="C84" s="19">
        <v>0.23419238256488839</v>
      </c>
      <c r="D84" s="19">
        <v>0.24689874032772446</v>
      </c>
      <c r="E84" s="19">
        <v>0.16866833509625445</v>
      </c>
      <c r="F84" s="19">
        <v>0.15609966764396135</v>
      </c>
      <c r="G84" s="19">
        <v>0.12970369036789192</v>
      </c>
      <c r="H84" s="19">
        <v>0.23916411442211089</v>
      </c>
      <c r="I84" s="19">
        <v>0.12467093591506252</v>
      </c>
      <c r="J84" s="19">
        <v>8.9738103579520001E-2</v>
      </c>
    </row>
    <row r="85" spans="1:10">
      <c r="A85" s="95"/>
      <c r="B85" s="37" t="s">
        <v>132</v>
      </c>
      <c r="C85" s="19">
        <v>0.44397473581320585</v>
      </c>
      <c r="D85" s="19">
        <v>0.42185791573550979</v>
      </c>
      <c r="E85" s="19">
        <v>0.27928910673510637</v>
      </c>
      <c r="F85" s="19">
        <v>0.27615136836083709</v>
      </c>
      <c r="G85" s="19">
        <v>0.24412052209667859</v>
      </c>
      <c r="H85" s="19">
        <v>0.35927474568053436</v>
      </c>
      <c r="I85" s="19">
        <v>0.24108259312904004</v>
      </c>
      <c r="J85" s="19">
        <v>0.21887586466528428</v>
      </c>
    </row>
    <row r="86" spans="1:10">
      <c r="A86" s="95"/>
      <c r="B86" s="37" t="s">
        <v>133</v>
      </c>
      <c r="C86" s="19">
        <v>0.49148361017135495</v>
      </c>
      <c r="D86" s="19">
        <v>0.32434448213698119</v>
      </c>
      <c r="E86" s="19">
        <v>0.36319560834694142</v>
      </c>
      <c r="F86" s="19">
        <v>0.26182740298431761</v>
      </c>
      <c r="G86" s="19">
        <v>0.23018334381588382</v>
      </c>
      <c r="H86" s="19">
        <v>0.40689807883406554</v>
      </c>
      <c r="I86" s="19">
        <v>0.2391121128967989</v>
      </c>
      <c r="J86" s="19">
        <v>0.23550341998809826</v>
      </c>
    </row>
    <row r="87" spans="1:10">
      <c r="A87" s="95"/>
      <c r="B87" s="38" t="s">
        <v>134</v>
      </c>
      <c r="C87" s="19" t="s">
        <v>135</v>
      </c>
      <c r="D87" s="19" t="s">
        <v>135</v>
      </c>
      <c r="E87" s="19" t="s">
        <v>135</v>
      </c>
      <c r="F87" s="19" t="s">
        <v>135</v>
      </c>
      <c r="G87" s="19">
        <v>0.34329716786695103</v>
      </c>
      <c r="H87" s="19">
        <v>0.74472218801992129</v>
      </c>
      <c r="I87" s="19">
        <v>0.37140689375677738</v>
      </c>
      <c r="J87" s="19">
        <v>0.28857007393301942</v>
      </c>
    </row>
    <row r="88" spans="1:10">
      <c r="A88" s="95"/>
      <c r="B88" s="37" t="s">
        <v>136</v>
      </c>
      <c r="C88" s="19">
        <v>0.37188005862673396</v>
      </c>
      <c r="D88" s="19">
        <v>0.57907802138640629</v>
      </c>
      <c r="E88" s="19">
        <v>0.3006240003185281</v>
      </c>
      <c r="F88" s="19">
        <v>0.19879907025827825</v>
      </c>
      <c r="G88" s="19">
        <v>0.22257326951874226</v>
      </c>
      <c r="H88" s="19">
        <v>0.41423274922279923</v>
      </c>
      <c r="I88" s="19">
        <v>0.17825255432798021</v>
      </c>
      <c r="J88" s="19">
        <v>0.13297263496323636</v>
      </c>
    </row>
    <row r="89" spans="1:10">
      <c r="A89" s="95"/>
      <c r="B89" s="37" t="s">
        <v>137</v>
      </c>
      <c r="C89" s="19">
        <v>0.68383682746007313</v>
      </c>
      <c r="D89" s="19">
        <v>1.020427126191328</v>
      </c>
      <c r="E89" s="19">
        <v>0.38696206560549407</v>
      </c>
      <c r="F89" s="19">
        <v>0.28611614054429702</v>
      </c>
      <c r="G89" s="19">
        <v>0.2528595208765223</v>
      </c>
      <c r="H89" s="19">
        <v>0.44569402866226931</v>
      </c>
      <c r="I89" s="19">
        <v>0.28553636675582678</v>
      </c>
      <c r="J89" s="19">
        <v>0.30590916444230221</v>
      </c>
    </row>
    <row r="90" spans="1:10">
      <c r="A90" s="95"/>
      <c r="B90" s="37" t="s">
        <v>138</v>
      </c>
      <c r="C90" s="19">
        <v>1.6566502400845988</v>
      </c>
      <c r="D90" s="19">
        <v>0.51951932734795458</v>
      </c>
      <c r="E90" s="19">
        <v>0.36757830172012135</v>
      </c>
      <c r="F90" s="19">
        <v>0.38444978026142396</v>
      </c>
      <c r="G90" s="19">
        <v>0.32405977299709171</v>
      </c>
      <c r="H90" s="19">
        <v>0.41867157362560914</v>
      </c>
      <c r="I90" s="19">
        <v>0.16572415774717472</v>
      </c>
      <c r="J90" s="19">
        <v>0.23240473093403555</v>
      </c>
    </row>
    <row r="91" spans="1:10">
      <c r="A91" s="95"/>
      <c r="B91" s="37" t="s">
        <v>139</v>
      </c>
      <c r="C91" s="19">
        <v>0.54957163147169907</v>
      </c>
      <c r="D91" s="19">
        <v>0.48992051347464927</v>
      </c>
      <c r="E91" s="19">
        <v>0.31738951161707979</v>
      </c>
      <c r="F91" s="19">
        <v>0.27083675064011858</v>
      </c>
      <c r="G91" s="19">
        <v>0.27257315729651588</v>
      </c>
      <c r="H91" s="19">
        <v>0.44628959922658301</v>
      </c>
      <c r="I91" s="19">
        <v>0.29037667738555717</v>
      </c>
      <c r="J91" s="19">
        <v>0.20486668929002699</v>
      </c>
    </row>
    <row r="92" spans="1:10">
      <c r="A92" s="95"/>
      <c r="B92" s="37" t="s">
        <v>140</v>
      </c>
      <c r="C92" s="19">
        <v>1.308973929369901</v>
      </c>
      <c r="D92" s="19">
        <v>0.34728909627665294</v>
      </c>
      <c r="E92" s="19">
        <v>0.23138533520483778</v>
      </c>
      <c r="F92" s="19">
        <v>0.49262858044146357</v>
      </c>
      <c r="G92" s="19">
        <v>0.26912591220019805</v>
      </c>
      <c r="H92" s="19">
        <v>0.5896328537450739</v>
      </c>
      <c r="I92" s="19">
        <v>0.52468962234393068</v>
      </c>
      <c r="J92" s="19">
        <v>0.28483670501199942</v>
      </c>
    </row>
    <row r="93" spans="1:10">
      <c r="A93" s="95"/>
      <c r="B93" s="37" t="s">
        <v>141</v>
      </c>
      <c r="C93" s="19">
        <v>1.3139756119762735</v>
      </c>
      <c r="D93" s="19">
        <v>0.35546748192522754</v>
      </c>
      <c r="E93" s="19">
        <v>1.2897902920664632</v>
      </c>
      <c r="F93" s="19">
        <v>0.43711061324379907</v>
      </c>
      <c r="G93" s="19">
        <v>0.31610124117244681</v>
      </c>
      <c r="H93" s="19">
        <v>0.45874920829921301</v>
      </c>
      <c r="I93" s="19">
        <v>0.33971182839940933</v>
      </c>
      <c r="J93" s="19">
        <v>0.27551664024873751</v>
      </c>
    </row>
    <row r="94" spans="1:10">
      <c r="A94" s="96"/>
      <c r="B94" s="18" t="s">
        <v>167</v>
      </c>
      <c r="C94" s="19">
        <v>0.14020290285898657</v>
      </c>
      <c r="D94" s="19">
        <v>0.1551817362116639</v>
      </c>
      <c r="E94" s="19">
        <v>9.7301089886567299E-2</v>
      </c>
      <c r="F94" s="19">
        <v>7.8990240843043277E-2</v>
      </c>
      <c r="G94" s="19">
        <v>7.0123154202223495E-2</v>
      </c>
      <c r="H94" s="19">
        <v>0.12712216463080084</v>
      </c>
      <c r="I94" s="19">
        <v>7.0048481805032189E-2</v>
      </c>
      <c r="J94" s="19">
        <v>5.2613012125864278E-2</v>
      </c>
    </row>
    <row r="95" spans="1:10">
      <c r="A95" s="94" t="s">
        <v>164</v>
      </c>
      <c r="B95" s="37" t="s">
        <v>125</v>
      </c>
      <c r="C95" s="19">
        <v>0.70565100828522065</v>
      </c>
      <c r="D95" s="19">
        <v>0.37083462296319003</v>
      </c>
      <c r="E95" s="19">
        <v>0.31827861083830966</v>
      </c>
      <c r="F95" s="19">
        <v>0.31528607288649158</v>
      </c>
      <c r="G95" s="19">
        <v>0.22240438344869115</v>
      </c>
      <c r="H95" s="19">
        <v>0.4425893089416158</v>
      </c>
      <c r="I95" s="19">
        <v>0.24154464753993252</v>
      </c>
      <c r="J95" s="19">
        <v>0.27640930826509502</v>
      </c>
    </row>
    <row r="96" spans="1:10">
      <c r="A96" s="95"/>
      <c r="B96" s="37" t="s">
        <v>126</v>
      </c>
      <c r="C96" s="19">
        <v>0.61259181840382426</v>
      </c>
      <c r="D96" s="19">
        <v>0.23644547939160976</v>
      </c>
      <c r="E96" s="19">
        <v>0.19954299462971611</v>
      </c>
      <c r="F96" s="19">
        <v>0.22558436656872702</v>
      </c>
      <c r="G96" s="19">
        <v>0.14464962901054129</v>
      </c>
      <c r="H96" s="19">
        <v>0.48935303983407241</v>
      </c>
      <c r="I96" s="19">
        <v>0.39504089089311584</v>
      </c>
      <c r="J96" s="19">
        <v>0.17749431434414337</v>
      </c>
    </row>
    <row r="97" spans="1:10">
      <c r="A97" s="95"/>
      <c r="B97" s="37" t="s">
        <v>127</v>
      </c>
      <c r="C97" s="19">
        <v>0.21311795413459719</v>
      </c>
      <c r="D97" s="19">
        <v>0.26458100261902701</v>
      </c>
      <c r="E97" s="19">
        <v>0.20357778037517482</v>
      </c>
      <c r="F97" s="19">
        <v>0.2341170168306205</v>
      </c>
      <c r="G97" s="19">
        <v>0.29297212476846246</v>
      </c>
      <c r="H97" s="19">
        <v>0.38713699410154667</v>
      </c>
      <c r="I97" s="19">
        <v>0.2724307618223385</v>
      </c>
      <c r="J97" s="19">
        <v>0.18469733017395473</v>
      </c>
    </row>
    <row r="98" spans="1:10">
      <c r="A98" s="95"/>
      <c r="B98" s="37" t="s">
        <v>128</v>
      </c>
      <c r="C98" s="19">
        <v>0.8043095692815857</v>
      </c>
      <c r="D98" s="19">
        <v>0.27056887138460484</v>
      </c>
      <c r="E98" s="19">
        <v>0.49007949140255602</v>
      </c>
      <c r="F98" s="19">
        <v>0.15108363643683737</v>
      </c>
      <c r="G98" s="19">
        <v>0.31100566236458771</v>
      </c>
      <c r="H98" s="19">
        <v>0.43949566322206701</v>
      </c>
      <c r="I98" s="19">
        <v>0.30874683620103971</v>
      </c>
      <c r="J98" s="19">
        <v>0.20275378517199311</v>
      </c>
    </row>
    <row r="99" spans="1:10">
      <c r="A99" s="95"/>
      <c r="B99" s="37" t="s">
        <v>129</v>
      </c>
      <c r="C99" s="19">
        <v>0.35191745456498247</v>
      </c>
      <c r="D99" s="19">
        <v>0.3503143892894004</v>
      </c>
      <c r="E99" s="19">
        <v>0.27969447466030439</v>
      </c>
      <c r="F99" s="19">
        <v>0.17203139507279475</v>
      </c>
      <c r="G99" s="19">
        <v>0.23774666323184246</v>
      </c>
      <c r="H99" s="19">
        <v>0.38601349208138752</v>
      </c>
      <c r="I99" s="19">
        <v>0.2781962071733064</v>
      </c>
      <c r="J99" s="19">
        <v>0.19507070126373416</v>
      </c>
    </row>
    <row r="100" spans="1:10">
      <c r="A100" s="95"/>
      <c r="B100" s="37" t="s">
        <v>130</v>
      </c>
      <c r="C100" s="19">
        <v>0.2829610973442177</v>
      </c>
      <c r="D100" s="19">
        <v>0.30193506162914546</v>
      </c>
      <c r="E100" s="19">
        <v>0.19821150194028275</v>
      </c>
      <c r="F100" s="19">
        <v>0.12442964430833625</v>
      </c>
      <c r="G100" s="19">
        <v>0.11725534110458496</v>
      </c>
      <c r="H100" s="19">
        <v>0.25062044287801938</v>
      </c>
      <c r="I100" s="19">
        <v>0.18044064343078375</v>
      </c>
      <c r="J100" s="19">
        <v>0.1047829480501322</v>
      </c>
    </row>
    <row r="101" spans="1:10">
      <c r="A101" s="95"/>
      <c r="B101" s="38" t="s">
        <v>131</v>
      </c>
      <c r="C101" s="19">
        <v>0.16957362864317302</v>
      </c>
      <c r="D101" s="19">
        <v>0.1564044651857433</v>
      </c>
      <c r="E101" s="19">
        <v>0.11062966046402709</v>
      </c>
      <c r="F101" s="19">
        <v>0.11563932093997004</v>
      </c>
      <c r="G101" s="19">
        <v>8.5949761036227187E-2</v>
      </c>
      <c r="H101" s="19">
        <v>0.18585306230155427</v>
      </c>
      <c r="I101" s="19">
        <v>9.6054202332616856E-2</v>
      </c>
      <c r="J101" s="19">
        <v>6.6960224358775619E-2</v>
      </c>
    </row>
    <row r="102" spans="1:10">
      <c r="A102" s="95"/>
      <c r="B102" s="37" t="s">
        <v>132</v>
      </c>
      <c r="C102" s="19">
        <v>0.32551730198592876</v>
      </c>
      <c r="D102" s="19">
        <v>0.24481665710762965</v>
      </c>
      <c r="E102" s="19">
        <v>0.17877013293916458</v>
      </c>
      <c r="F102" s="19">
        <v>0.18506979074925348</v>
      </c>
      <c r="G102" s="19">
        <v>0.16131901826284648</v>
      </c>
      <c r="H102" s="19">
        <v>0.27315864335977819</v>
      </c>
      <c r="I102" s="19">
        <v>0.17747618152715242</v>
      </c>
      <c r="J102" s="19">
        <v>0.16876079429418023</v>
      </c>
    </row>
    <row r="103" spans="1:10">
      <c r="A103" s="95"/>
      <c r="B103" s="37" t="s">
        <v>133</v>
      </c>
      <c r="C103" s="19">
        <v>0.31199920116545782</v>
      </c>
      <c r="D103" s="19">
        <v>0.19837869467498881</v>
      </c>
      <c r="E103" s="19">
        <v>0.25385491884103473</v>
      </c>
      <c r="F103" s="19">
        <v>0.19262121830758225</v>
      </c>
      <c r="G103" s="19">
        <v>0.18562475498462241</v>
      </c>
      <c r="H103" s="19">
        <v>0.3072589828709929</v>
      </c>
      <c r="I103" s="19">
        <v>0.18406519601392607</v>
      </c>
      <c r="J103" s="19">
        <v>0.18083254568884924</v>
      </c>
    </row>
    <row r="104" spans="1:10">
      <c r="A104" s="95"/>
      <c r="B104" s="38" t="s">
        <v>134</v>
      </c>
      <c r="C104" s="19" t="s">
        <v>135</v>
      </c>
      <c r="D104" s="19" t="s">
        <v>135</v>
      </c>
      <c r="E104" s="19" t="s">
        <v>135</v>
      </c>
      <c r="F104" s="19" t="s">
        <v>135</v>
      </c>
      <c r="G104" s="19">
        <v>0.2474642435079473</v>
      </c>
      <c r="H104" s="19">
        <v>0.60303106797284123</v>
      </c>
      <c r="I104" s="19">
        <v>0.28278050169419328</v>
      </c>
      <c r="J104" s="19">
        <v>0.21374541850049722</v>
      </c>
    </row>
    <row r="105" spans="1:10">
      <c r="A105" s="95"/>
      <c r="B105" s="37" t="s">
        <v>136</v>
      </c>
      <c r="C105" s="19">
        <v>0.23659732218452176</v>
      </c>
      <c r="D105" s="19">
        <v>0.34912651215355778</v>
      </c>
      <c r="E105" s="19">
        <v>0.18952129124907405</v>
      </c>
      <c r="F105" s="19">
        <v>0.12736157659462607</v>
      </c>
      <c r="G105" s="19">
        <v>0.14384228057820425</v>
      </c>
      <c r="H105" s="19">
        <v>0.32628829508390467</v>
      </c>
      <c r="I105" s="19">
        <v>0.13293227187011608</v>
      </c>
      <c r="J105" s="19">
        <v>9.4069764420304111E-2</v>
      </c>
    </row>
    <row r="106" spans="1:10">
      <c r="A106" s="95"/>
      <c r="B106" s="37" t="s">
        <v>137</v>
      </c>
      <c r="C106" s="19">
        <v>0.50175484411860005</v>
      </c>
      <c r="D106" s="19">
        <v>0.70167992904174314</v>
      </c>
      <c r="E106" s="19">
        <v>0.2380981996478112</v>
      </c>
      <c r="F106" s="19">
        <v>0.17431049732697407</v>
      </c>
      <c r="G106" s="19">
        <v>0.15714974628431355</v>
      </c>
      <c r="H106" s="19">
        <v>0.32501170316721639</v>
      </c>
      <c r="I106" s="19">
        <v>0.20623066237465884</v>
      </c>
      <c r="J106" s="19">
        <v>0.24765898513240062</v>
      </c>
    </row>
    <row r="107" spans="1:10">
      <c r="A107" s="95"/>
      <c r="B107" s="37" t="s">
        <v>138</v>
      </c>
      <c r="C107" s="19">
        <v>0.92297583216670032</v>
      </c>
      <c r="D107" s="19">
        <v>0.32871805607820614</v>
      </c>
      <c r="E107" s="19">
        <v>0.21579135177680164</v>
      </c>
      <c r="F107" s="19">
        <v>0.24793499491631837</v>
      </c>
      <c r="G107" s="19">
        <v>0.21314598290232889</v>
      </c>
      <c r="H107" s="19">
        <v>0.37433588363734716</v>
      </c>
      <c r="I107" s="19">
        <v>0.10299643648215076</v>
      </c>
      <c r="J107" s="19">
        <v>0.15031978399580739</v>
      </c>
    </row>
    <row r="108" spans="1:10">
      <c r="A108" s="95"/>
      <c r="B108" s="37" t="s">
        <v>139</v>
      </c>
      <c r="C108" s="19">
        <v>0.33222198819313259</v>
      </c>
      <c r="D108" s="19">
        <v>0.31271897509586488</v>
      </c>
      <c r="E108" s="19">
        <v>0.19115192371869019</v>
      </c>
      <c r="F108" s="19">
        <v>0.17807825928983112</v>
      </c>
      <c r="G108" s="19">
        <v>0.1873640657541687</v>
      </c>
      <c r="H108" s="19">
        <v>0.36452522840698703</v>
      </c>
      <c r="I108" s="19">
        <v>0.22074556452065189</v>
      </c>
      <c r="J108" s="19">
        <v>0.15178307761433302</v>
      </c>
    </row>
    <row r="109" spans="1:10">
      <c r="A109" s="95"/>
      <c r="B109" s="37" t="s">
        <v>140</v>
      </c>
      <c r="C109" s="19">
        <v>0.90322336091493372</v>
      </c>
      <c r="D109" s="19">
        <v>0.24942495498382281</v>
      </c>
      <c r="E109" s="19">
        <v>0.13045048952683591</v>
      </c>
      <c r="F109" s="19">
        <v>0.33653375305674266</v>
      </c>
      <c r="G109" s="19">
        <v>0.20628378137141656</v>
      </c>
      <c r="H109" s="19">
        <v>0.46544974212260903</v>
      </c>
      <c r="I109" s="19">
        <v>0.39962937965240791</v>
      </c>
      <c r="J109" s="19">
        <v>0.19970052122638243</v>
      </c>
    </row>
    <row r="110" spans="1:10">
      <c r="A110" s="95"/>
      <c r="B110" s="37" t="s">
        <v>141</v>
      </c>
      <c r="C110" s="19">
        <v>1.1411046740547144</v>
      </c>
      <c r="D110" s="19">
        <v>0.27104038741343062</v>
      </c>
      <c r="E110" s="19">
        <v>1.1854286737935231</v>
      </c>
      <c r="F110" s="19">
        <v>0.41868166324453571</v>
      </c>
      <c r="G110" s="19">
        <v>0.2817408550490994</v>
      </c>
      <c r="H110" s="19">
        <v>0.40033534500960499</v>
      </c>
      <c r="I110" s="19">
        <v>0.26919622647695479</v>
      </c>
      <c r="J110" s="19">
        <v>0.22265704286648177</v>
      </c>
    </row>
    <row r="111" spans="1:10">
      <c r="A111" s="96"/>
      <c r="B111" s="18" t="s">
        <v>167</v>
      </c>
      <c r="C111" s="19">
        <v>9.7063234430426207E-2</v>
      </c>
      <c r="D111" s="19">
        <v>9.9747190067889735E-2</v>
      </c>
      <c r="E111" s="19">
        <v>6.3782098476187835E-2</v>
      </c>
      <c r="F111" s="19">
        <v>5.6013835487617666E-2</v>
      </c>
      <c r="G111" s="19">
        <v>4.7235284635593636E-2</v>
      </c>
      <c r="H111" s="19">
        <v>9.8285681994475391E-2</v>
      </c>
      <c r="I111" s="19">
        <v>5.3986884604220874E-2</v>
      </c>
      <c r="J111" s="19">
        <v>3.947529568640034E-2</v>
      </c>
    </row>
    <row r="113" spans="1:10">
      <c r="A113" s="132" t="s">
        <v>106</v>
      </c>
      <c r="B113" s="132"/>
      <c r="C113" s="132"/>
      <c r="D113" s="132"/>
      <c r="E113" s="132"/>
      <c r="F113" s="132"/>
      <c r="G113" s="132"/>
      <c r="H113" s="132"/>
      <c r="I113" s="132"/>
      <c r="J113" s="132"/>
    </row>
    <row r="114" spans="1:10" ht="66" customHeight="1">
      <c r="A114" s="92" t="s">
        <v>110</v>
      </c>
      <c r="B114" s="132"/>
      <c r="C114" s="132"/>
      <c r="D114" s="132"/>
      <c r="E114" s="132"/>
      <c r="F114" s="132"/>
      <c r="G114" s="132"/>
      <c r="H114" s="132"/>
      <c r="I114" s="132"/>
      <c r="J114" s="132"/>
    </row>
    <row r="115" spans="1:10">
      <c r="A115" s="132" t="s">
        <v>108</v>
      </c>
      <c r="B115" s="132"/>
      <c r="C115" s="132"/>
      <c r="D115" s="132"/>
      <c r="E115" s="132"/>
      <c r="F115" s="132"/>
      <c r="G115" s="132"/>
      <c r="H115" s="132"/>
      <c r="I115" s="132"/>
      <c r="J115" s="132"/>
    </row>
    <row r="116" spans="1:10">
      <c r="A116" s="132" t="s">
        <v>87</v>
      </c>
      <c r="B116" s="132"/>
      <c r="C116" s="132"/>
      <c r="D116" s="132"/>
      <c r="E116" s="132"/>
      <c r="F116" s="132"/>
      <c r="G116" s="132"/>
      <c r="H116" s="132"/>
      <c r="I116" s="132"/>
      <c r="J116" s="132"/>
    </row>
    <row r="117" spans="1:10">
      <c r="A117" s="132" t="s">
        <v>109</v>
      </c>
      <c r="B117" s="132"/>
      <c r="C117" s="132"/>
      <c r="D117" s="132"/>
      <c r="E117" s="132"/>
      <c r="F117" s="132"/>
      <c r="G117" s="132"/>
      <c r="H117" s="132"/>
      <c r="I117" s="132"/>
      <c r="J117" s="132"/>
    </row>
  </sheetData>
  <mergeCells count="17">
    <mergeCell ref="A2:I2"/>
    <mergeCell ref="A3:I3"/>
    <mergeCell ref="A113:J113"/>
    <mergeCell ref="A114:J114"/>
    <mergeCell ref="A115:J115"/>
    <mergeCell ref="A95:A111"/>
    <mergeCell ref="A5:J5"/>
    <mergeCell ref="A6:B6"/>
    <mergeCell ref="A7:A23"/>
    <mergeCell ref="A24:A40"/>
    <mergeCell ref="A41:A57"/>
    <mergeCell ref="A59:J59"/>
    <mergeCell ref="A60:B60"/>
    <mergeCell ref="A61:A77"/>
    <mergeCell ref="A78:A94"/>
    <mergeCell ref="A116:J116"/>
    <mergeCell ref="A117:J117"/>
  </mergeCells>
  <hyperlinks>
    <hyperlink ref="A1" location="Índice!A1" display="Índice"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F742-0821-4892-8295-ADB70B098B70}">
  <dimension ref="A1:J33"/>
  <sheetViews>
    <sheetView workbookViewId="0">
      <selection activeCell="D1" sqref="D1"/>
    </sheetView>
  </sheetViews>
  <sheetFormatPr defaultColWidth="9.140625" defaultRowHeight="15"/>
  <cols>
    <col min="1" max="1" width="11.140625" customWidth="1"/>
  </cols>
  <sheetData>
    <row r="1" spans="1:10">
      <c r="A1" s="1" t="s">
        <v>83</v>
      </c>
      <c r="J1" s="1"/>
    </row>
    <row r="2" spans="1:10">
      <c r="A2" s="130" t="s">
        <v>171</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94" t="s">
        <v>162</v>
      </c>
      <c r="B7" s="18" t="s">
        <v>143</v>
      </c>
      <c r="C7" s="19">
        <v>36.239153349836897</v>
      </c>
      <c r="D7" s="19">
        <v>33.373461265794873</v>
      </c>
      <c r="E7" s="19">
        <v>25.851210795453433</v>
      </c>
      <c r="F7" s="19">
        <v>22.968473963673929</v>
      </c>
      <c r="G7" s="19">
        <v>20.998323171865692</v>
      </c>
      <c r="H7" s="19">
        <v>27.011857590254944</v>
      </c>
      <c r="I7" s="19">
        <v>18.960121685262568</v>
      </c>
      <c r="J7" s="19">
        <v>15.967186305775776</v>
      </c>
    </row>
    <row r="8" spans="1:10">
      <c r="A8" s="95"/>
      <c r="B8" s="18" t="s">
        <v>145</v>
      </c>
      <c r="C8" s="19">
        <v>39.11167130608856</v>
      </c>
      <c r="D8" s="19">
        <v>37.426383320616246</v>
      </c>
      <c r="E8" s="19">
        <v>29.350076947796524</v>
      </c>
      <c r="F8" s="19">
        <v>25.996292433057729</v>
      </c>
      <c r="G8" s="19">
        <v>23.990345015688337</v>
      </c>
      <c r="H8" s="19">
        <v>29.546538588066067</v>
      </c>
      <c r="I8" s="19">
        <v>21.985775834985688</v>
      </c>
      <c r="J8" s="19">
        <v>18.576882564088272</v>
      </c>
    </row>
    <row r="9" spans="1:10">
      <c r="A9" s="96"/>
      <c r="B9" s="18" t="s">
        <v>167</v>
      </c>
      <c r="C9" s="19">
        <v>37.696472695610609</v>
      </c>
      <c r="D9" s="19">
        <v>35.429805993884585</v>
      </c>
      <c r="E9" s="19">
        <v>27.626893573584699</v>
      </c>
      <c r="F9" s="19">
        <v>24.504439518764563</v>
      </c>
      <c r="G9" s="19">
        <v>22.514691774208874</v>
      </c>
      <c r="H9" s="19">
        <v>28.295457948915782</v>
      </c>
      <c r="I9" s="19">
        <v>20.492147410743243</v>
      </c>
      <c r="J9" s="19">
        <v>17.28876684745239</v>
      </c>
    </row>
    <row r="10" spans="1:10">
      <c r="A10" s="94" t="s">
        <v>163</v>
      </c>
      <c r="B10" s="18" t="s">
        <v>143</v>
      </c>
      <c r="C10" s="19">
        <v>13.454721789521203</v>
      </c>
      <c r="D10" s="19">
        <v>11.808868732526552</v>
      </c>
      <c r="E10" s="19">
        <v>8.4179930510669756</v>
      </c>
      <c r="F10" s="19">
        <v>7.3244978213557257</v>
      </c>
      <c r="G10" s="19">
        <v>6.6245626849079917</v>
      </c>
      <c r="H10" s="19">
        <v>10.962955626147783</v>
      </c>
      <c r="I10" s="19">
        <v>6.2974760083440167</v>
      </c>
      <c r="J10" s="19">
        <v>5.072568555903624</v>
      </c>
    </row>
    <row r="11" spans="1:10">
      <c r="A11" s="95"/>
      <c r="B11" s="18" t="s">
        <v>145</v>
      </c>
      <c r="C11" s="19">
        <v>14.644690692227005</v>
      </c>
      <c r="D11" s="19">
        <v>13.575580115852654</v>
      </c>
      <c r="E11" s="19">
        <v>9.6168890094790065</v>
      </c>
      <c r="F11" s="19">
        <v>8.359382801220141</v>
      </c>
      <c r="G11" s="19">
        <v>7.6424127859152176</v>
      </c>
      <c r="H11" s="19">
        <v>11.572584270758774</v>
      </c>
      <c r="I11" s="19">
        <v>7.2030419002728792</v>
      </c>
      <c r="J11" s="19">
        <v>5.7561638879515851</v>
      </c>
    </row>
    <row r="12" spans="1:10">
      <c r="A12" s="96"/>
      <c r="B12" s="18" t="s">
        <v>167</v>
      </c>
      <c r="C12" s="19">
        <v>14.05843070594698</v>
      </c>
      <c r="D12" s="19">
        <v>12.705251043860887</v>
      </c>
      <c r="E12" s="19">
        <v>9.0264355617065402</v>
      </c>
      <c r="F12" s="19">
        <v>7.8494789913384517</v>
      </c>
      <c r="G12" s="19">
        <v>7.1404131751862581</v>
      </c>
      <c r="H12" s="19">
        <v>11.271680687624299</v>
      </c>
      <c r="I12" s="19">
        <v>6.7560050317883604</v>
      </c>
      <c r="J12" s="19">
        <v>5.4187491837594246</v>
      </c>
    </row>
    <row r="13" spans="1:10">
      <c r="A13" s="94" t="s">
        <v>164</v>
      </c>
      <c r="B13" s="18" t="s">
        <v>143</v>
      </c>
      <c r="C13" s="19">
        <v>7.1464637619575599</v>
      </c>
      <c r="D13" s="19">
        <v>6.0245371284644005</v>
      </c>
      <c r="E13" s="19">
        <v>4.134904635043263</v>
      </c>
      <c r="F13" s="19">
        <v>3.5200769932559282</v>
      </c>
      <c r="G13" s="19">
        <v>3.2286886555338068</v>
      </c>
      <c r="H13" s="19">
        <v>6.7475088649660151</v>
      </c>
      <c r="I13" s="19">
        <v>3.3928962956676108</v>
      </c>
      <c r="J13" s="19">
        <v>2.6204138365983667</v>
      </c>
    </row>
    <row r="14" spans="1:10">
      <c r="A14" s="95"/>
      <c r="B14" s="18" t="s">
        <v>145</v>
      </c>
      <c r="C14" s="19">
        <v>7.7822071012507319</v>
      </c>
      <c r="D14" s="19">
        <v>6.9808093740229991</v>
      </c>
      <c r="E14" s="19">
        <v>4.6953674882137335</v>
      </c>
      <c r="F14" s="19">
        <v>4.0155616764777902</v>
      </c>
      <c r="G14" s="19">
        <v>3.6843100177838055</v>
      </c>
      <c r="H14" s="19">
        <v>6.8269027137356799</v>
      </c>
      <c r="I14" s="19">
        <v>3.7684109777295181</v>
      </c>
      <c r="J14" s="19">
        <v>2.8846914616269057</v>
      </c>
    </row>
    <row r="15" spans="1:10">
      <c r="A15" s="96"/>
      <c r="B15" s="18" t="s">
        <v>167</v>
      </c>
      <c r="C15" s="19">
        <v>7.4689964950540988</v>
      </c>
      <c r="D15" s="19">
        <v>6.5097242019324444</v>
      </c>
      <c r="E15" s="19">
        <v>4.4193408474690177</v>
      </c>
      <c r="F15" s="19">
        <v>3.7714287219672871</v>
      </c>
      <c r="G15" s="19">
        <v>3.4595993788960548</v>
      </c>
      <c r="H15" s="19">
        <v>6.7877150971680917</v>
      </c>
      <c r="I15" s="19">
        <v>3.5830363859575711</v>
      </c>
      <c r="J15" s="19">
        <v>2.7542471000387927</v>
      </c>
    </row>
    <row r="17" spans="1:10">
      <c r="A17" s="80" t="s">
        <v>102</v>
      </c>
      <c r="B17" s="80"/>
      <c r="C17" s="80"/>
      <c r="D17" s="80"/>
      <c r="E17" s="80"/>
      <c r="F17" s="80"/>
      <c r="G17" s="80"/>
      <c r="H17" s="80"/>
      <c r="I17" s="80"/>
      <c r="J17" s="80"/>
    </row>
    <row r="18" spans="1:10">
      <c r="A18" s="133" t="s">
        <v>92</v>
      </c>
      <c r="B18" s="133"/>
      <c r="C18" s="17" t="s">
        <v>112</v>
      </c>
      <c r="D18" s="17" t="s">
        <v>113</v>
      </c>
      <c r="E18" s="17" t="s">
        <v>114</v>
      </c>
      <c r="F18" s="17" t="s">
        <v>115</v>
      </c>
      <c r="G18" s="17" t="s">
        <v>116</v>
      </c>
      <c r="H18" s="17" t="s">
        <v>117</v>
      </c>
      <c r="I18" s="17" t="s">
        <v>118</v>
      </c>
      <c r="J18" s="17" t="s">
        <v>119</v>
      </c>
    </row>
    <row r="19" spans="1:10">
      <c r="A19" s="94" t="s">
        <v>162</v>
      </c>
      <c r="B19" s="18" t="s">
        <v>143</v>
      </c>
      <c r="C19" s="19">
        <v>0.50728596422196703</v>
      </c>
      <c r="D19" s="19">
        <v>0.58499592499385999</v>
      </c>
      <c r="E19" s="19">
        <v>0.41056087955990545</v>
      </c>
      <c r="F19" s="19">
        <v>0.31620186712025711</v>
      </c>
      <c r="G19" s="19">
        <v>0.33820058850660445</v>
      </c>
      <c r="H19" s="19">
        <v>0.35944464459534398</v>
      </c>
      <c r="I19" s="19">
        <v>0.24443326741897523</v>
      </c>
      <c r="J19" s="19">
        <v>0.20996461712653111</v>
      </c>
    </row>
    <row r="20" spans="1:10">
      <c r="A20" s="95"/>
      <c r="B20" s="18" t="s">
        <v>145</v>
      </c>
      <c r="C20" s="19">
        <v>0.52016672822979737</v>
      </c>
      <c r="D20" s="19">
        <v>0.61460776306823017</v>
      </c>
      <c r="E20" s="19">
        <v>0.45189328123203243</v>
      </c>
      <c r="F20" s="19">
        <v>0.34066583789070304</v>
      </c>
      <c r="G20" s="19">
        <v>0.35506234410638343</v>
      </c>
      <c r="H20" s="19">
        <v>0.46732216462991244</v>
      </c>
      <c r="I20" s="19">
        <v>0.26349935064232216</v>
      </c>
      <c r="J20" s="19">
        <v>0.22316304137215254</v>
      </c>
    </row>
    <row r="21" spans="1:10">
      <c r="A21" s="96"/>
      <c r="B21" s="18" t="s">
        <v>167</v>
      </c>
      <c r="C21" s="19">
        <v>0.49591280569983004</v>
      </c>
      <c r="D21" s="19">
        <v>0.57807411362178507</v>
      </c>
      <c r="E21" s="19">
        <v>0.40249854235884636</v>
      </c>
      <c r="F21" s="19">
        <v>0.31396716113311252</v>
      </c>
      <c r="G21" s="19">
        <v>0.33284100782710196</v>
      </c>
      <c r="H21" s="19">
        <v>0.38589061291573162</v>
      </c>
      <c r="I21" s="19">
        <v>0.23719039904781616</v>
      </c>
      <c r="J21" s="19">
        <v>0.20086847473155434</v>
      </c>
    </row>
    <row r="22" spans="1:10">
      <c r="A22" s="94" t="s">
        <v>163</v>
      </c>
      <c r="B22" s="18" t="s">
        <v>143</v>
      </c>
      <c r="C22" s="19">
        <v>0.22448850718720867</v>
      </c>
      <c r="D22" s="19">
        <v>0.24751941831860991</v>
      </c>
      <c r="E22" s="19">
        <v>0.16614635048493032</v>
      </c>
      <c r="F22" s="19">
        <v>0.13037695055783441</v>
      </c>
      <c r="G22" s="19">
        <v>0.12245377609240866</v>
      </c>
      <c r="H22" s="19">
        <v>0.18236099637921502</v>
      </c>
      <c r="I22" s="19">
        <v>0.10359769438265627</v>
      </c>
      <c r="J22" s="19">
        <v>8.2514046775597899E-2</v>
      </c>
    </row>
    <row r="23" spans="1:10">
      <c r="A23" s="95"/>
      <c r="B23" s="18" t="s">
        <v>145</v>
      </c>
      <c r="C23" s="19">
        <v>0.22704876466360996</v>
      </c>
      <c r="D23" s="19">
        <v>0.24964195584363308</v>
      </c>
      <c r="E23" s="19">
        <v>0.16912485130897859</v>
      </c>
      <c r="F23" s="19">
        <v>0.13199428293808932</v>
      </c>
      <c r="G23" s="19">
        <v>0.13397718803950931</v>
      </c>
      <c r="H23" s="19">
        <v>0.20279717030143313</v>
      </c>
      <c r="I23" s="19">
        <v>0.10596547732789449</v>
      </c>
      <c r="J23" s="19">
        <v>8.6447518749031907E-2</v>
      </c>
    </row>
    <row r="24" spans="1:10">
      <c r="A24" s="96"/>
      <c r="B24" s="18" t="s">
        <v>167</v>
      </c>
      <c r="C24" s="19">
        <v>0.21651094698277926</v>
      </c>
      <c r="D24" s="19">
        <v>0.23862089400772435</v>
      </c>
      <c r="E24" s="19">
        <v>0.15707432305910785</v>
      </c>
      <c r="F24" s="19">
        <v>0.12494125459437762</v>
      </c>
      <c r="G24" s="19">
        <v>0.12194194394208425</v>
      </c>
      <c r="H24" s="19">
        <v>0.17702454337176518</v>
      </c>
      <c r="I24" s="19">
        <v>9.6326335850387385E-2</v>
      </c>
      <c r="J24" s="19">
        <v>7.680630732213066E-2</v>
      </c>
    </row>
    <row r="25" spans="1:10">
      <c r="A25" s="94" t="s">
        <v>164</v>
      </c>
      <c r="B25" s="18" t="s">
        <v>143</v>
      </c>
      <c r="C25" s="19">
        <v>0.14722462788569485</v>
      </c>
      <c r="D25" s="19">
        <v>0.15412423713030968</v>
      </c>
      <c r="E25" s="19">
        <v>0.10339864643409841</v>
      </c>
      <c r="F25" s="19">
        <v>8.4780373530083455E-2</v>
      </c>
      <c r="G25" s="19">
        <v>7.2416678508019097E-2</v>
      </c>
      <c r="H25" s="19">
        <v>0.13856135471871059</v>
      </c>
      <c r="I25" s="19">
        <v>7.5119668756231536E-2</v>
      </c>
      <c r="J25" s="19">
        <v>5.6463064026802595E-2</v>
      </c>
    </row>
    <row r="26" spans="1:10">
      <c r="A26" s="95"/>
      <c r="B26" s="18" t="s">
        <v>145</v>
      </c>
      <c r="C26" s="19">
        <v>0.14393005405318202</v>
      </c>
      <c r="D26" s="19">
        <v>0.159102317753536</v>
      </c>
      <c r="E26" s="19">
        <v>0.10311110039370845</v>
      </c>
      <c r="F26" s="19">
        <v>8.1074211156764983E-2</v>
      </c>
      <c r="G26" s="19">
        <v>8.0282764926628197E-2</v>
      </c>
      <c r="H26" s="19">
        <v>0.13712398249765939</v>
      </c>
      <c r="I26" s="19">
        <v>7.3104177850794663E-2</v>
      </c>
      <c r="J26" s="19">
        <v>5.8148187988113324E-2</v>
      </c>
    </row>
    <row r="27" spans="1:10">
      <c r="A27" s="96"/>
      <c r="B27" s="18" t="s">
        <v>167</v>
      </c>
      <c r="C27" s="19">
        <v>0.13825925842500775</v>
      </c>
      <c r="D27" s="19">
        <v>0.14953091298667898</v>
      </c>
      <c r="E27" s="19">
        <v>9.6342794402671225E-2</v>
      </c>
      <c r="F27" s="19">
        <v>7.877489086097815E-2</v>
      </c>
      <c r="G27" s="19">
        <v>7.1218932284471251E-2</v>
      </c>
      <c r="H27" s="19">
        <v>0.12492174134013595</v>
      </c>
      <c r="I27" s="19">
        <v>6.7556839965801974E-2</v>
      </c>
      <c r="J27" s="19">
        <v>5.1061470343007682E-2</v>
      </c>
    </row>
    <row r="29" spans="1:10">
      <c r="A29" s="132" t="s">
        <v>106</v>
      </c>
      <c r="B29" s="132"/>
      <c r="C29" s="132"/>
      <c r="D29" s="132"/>
      <c r="E29" s="132"/>
      <c r="F29" s="132"/>
      <c r="G29" s="132"/>
      <c r="H29" s="132"/>
      <c r="I29" s="132"/>
      <c r="J29" s="132"/>
    </row>
    <row r="30" spans="1:10" ht="65.25" customHeight="1">
      <c r="A30" s="92" t="s">
        <v>110</v>
      </c>
      <c r="B30" s="132"/>
      <c r="C30" s="132"/>
      <c r="D30" s="132"/>
      <c r="E30" s="132"/>
      <c r="F30" s="132"/>
      <c r="G30" s="132"/>
      <c r="H30" s="132"/>
      <c r="I30" s="132"/>
      <c r="J30" s="132"/>
    </row>
    <row r="31" spans="1:10">
      <c r="A31" s="132" t="s">
        <v>108</v>
      </c>
      <c r="B31" s="132"/>
      <c r="C31" s="132"/>
      <c r="D31" s="132"/>
      <c r="E31" s="132"/>
      <c r="F31" s="132"/>
      <c r="G31" s="132"/>
      <c r="H31" s="132"/>
      <c r="I31" s="132"/>
      <c r="J31" s="132"/>
    </row>
    <row r="32" spans="1:10">
      <c r="A32" s="132" t="s">
        <v>87</v>
      </c>
      <c r="B32" s="132"/>
      <c r="C32" s="132"/>
      <c r="D32" s="132"/>
      <c r="E32" s="132"/>
      <c r="F32" s="132"/>
      <c r="G32" s="132"/>
      <c r="H32" s="132"/>
      <c r="I32" s="132"/>
      <c r="J32" s="132"/>
    </row>
    <row r="33" spans="1:10">
      <c r="A33" s="132" t="s">
        <v>109</v>
      </c>
      <c r="B33" s="132"/>
      <c r="C33" s="132"/>
      <c r="D33" s="132"/>
      <c r="E33" s="132"/>
      <c r="F33" s="132"/>
      <c r="G33" s="132"/>
      <c r="H33" s="132"/>
      <c r="I33" s="132"/>
      <c r="J33" s="132"/>
    </row>
  </sheetData>
  <mergeCells count="17">
    <mergeCell ref="A30:J30"/>
    <mergeCell ref="A31:J31"/>
    <mergeCell ref="A32:J32"/>
    <mergeCell ref="A33:J33"/>
    <mergeCell ref="A13:A15"/>
    <mergeCell ref="A17:J17"/>
    <mergeCell ref="A19:A21"/>
    <mergeCell ref="A22:A24"/>
    <mergeCell ref="A25:A27"/>
    <mergeCell ref="A29:J29"/>
    <mergeCell ref="A18:B18"/>
    <mergeCell ref="A10:A12"/>
    <mergeCell ref="A5:J5"/>
    <mergeCell ref="A6:B6"/>
    <mergeCell ref="A7:A9"/>
    <mergeCell ref="A2:I2"/>
    <mergeCell ref="A3:I3"/>
  </mergeCells>
  <hyperlinks>
    <hyperlink ref="A1" location="Índice!A1" display="Índice"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1F16-4808-415C-983C-258C02370278}">
  <dimension ref="A1:I9"/>
  <sheetViews>
    <sheetView workbookViewId="0">
      <selection activeCell="D14" sqref="D14"/>
    </sheetView>
  </sheetViews>
  <sheetFormatPr defaultColWidth="11.42578125" defaultRowHeight="15"/>
  <cols>
    <col min="1" max="9" width="14.7109375" customWidth="1"/>
  </cols>
  <sheetData>
    <row r="1" spans="1:9">
      <c r="A1" s="1" t="s">
        <v>83</v>
      </c>
    </row>
    <row r="2" spans="1:9">
      <c r="A2" s="74" t="s">
        <v>84</v>
      </c>
      <c r="B2" s="74"/>
      <c r="C2" s="74"/>
      <c r="D2" s="74"/>
      <c r="E2" s="74"/>
      <c r="F2" s="74"/>
      <c r="G2" s="74"/>
      <c r="H2" s="74"/>
      <c r="I2" s="74"/>
    </row>
    <row r="4" spans="1:9" ht="60" customHeight="1">
      <c r="A4" s="75" t="s">
        <v>85</v>
      </c>
      <c r="B4" s="76"/>
      <c r="C4" s="76"/>
      <c r="D4" s="76"/>
      <c r="E4" s="76"/>
      <c r="F4" s="76"/>
      <c r="G4" s="76"/>
      <c r="H4" s="76"/>
      <c r="I4" s="76"/>
    </row>
    <row r="5" spans="1:9">
      <c r="A5" s="76" t="s">
        <v>86</v>
      </c>
      <c r="B5" s="76"/>
      <c r="C5" s="76"/>
      <c r="D5" s="76"/>
      <c r="E5" s="76"/>
      <c r="F5" s="76"/>
      <c r="G5" s="76"/>
      <c r="H5" s="76"/>
      <c r="I5" s="76"/>
    </row>
    <row r="6" spans="1:9">
      <c r="A6" s="76" t="s">
        <v>87</v>
      </c>
      <c r="B6" s="76"/>
      <c r="C6" s="76"/>
      <c r="D6" s="76"/>
      <c r="E6" s="76"/>
      <c r="F6" s="76"/>
      <c r="G6" s="76"/>
      <c r="H6" s="76"/>
      <c r="I6" s="76"/>
    </row>
    <row r="7" spans="1:9" ht="57.75" customHeight="1">
      <c r="A7" s="77" t="s">
        <v>88</v>
      </c>
      <c r="B7" s="77"/>
      <c r="C7" s="77"/>
      <c r="D7" s="77"/>
      <c r="E7" s="77"/>
      <c r="F7" s="77"/>
      <c r="G7" s="77"/>
      <c r="H7" s="77"/>
      <c r="I7" s="77"/>
    </row>
    <row r="8" spans="1:9" ht="37.5" customHeight="1">
      <c r="A8" s="76" t="s">
        <v>89</v>
      </c>
      <c r="B8" s="76"/>
      <c r="C8" s="76"/>
      <c r="D8" s="76"/>
      <c r="E8" s="76"/>
      <c r="F8" s="76"/>
      <c r="G8" s="76"/>
      <c r="H8" s="76"/>
      <c r="I8" s="76"/>
    </row>
    <row r="9" spans="1:9">
      <c r="A9" s="73"/>
      <c r="B9" s="73"/>
      <c r="C9" s="73"/>
      <c r="D9" s="73"/>
      <c r="E9" s="73"/>
      <c r="F9" s="73"/>
      <c r="G9" s="73"/>
      <c r="H9" s="73"/>
      <c r="I9" s="73"/>
    </row>
  </sheetData>
  <mergeCells count="7">
    <mergeCell ref="A9:I9"/>
    <mergeCell ref="A2:I2"/>
    <mergeCell ref="A4:I4"/>
    <mergeCell ref="A5:I5"/>
    <mergeCell ref="A8:I8"/>
    <mergeCell ref="A6:I6"/>
    <mergeCell ref="A7:I7"/>
  </mergeCells>
  <hyperlinks>
    <hyperlink ref="A1" location="Índice!A1" display="Índice" xr:uid="{BB39CA0D-ED76-45B6-9A7A-DF0D62D3FC54}"/>
  </hyperlinks>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1D60-3A5C-4BEE-B7C7-8B7B1997C132}">
  <dimension ref="A1:J33"/>
  <sheetViews>
    <sheetView workbookViewId="0">
      <selection activeCell="E1" sqref="E1"/>
    </sheetView>
  </sheetViews>
  <sheetFormatPr defaultColWidth="9.140625" defaultRowHeight="15"/>
  <sheetData>
    <row r="1" spans="1:10">
      <c r="A1" s="1" t="s">
        <v>83</v>
      </c>
      <c r="J1" s="1"/>
    </row>
    <row r="2" spans="1:10">
      <c r="A2" s="130" t="s">
        <v>172</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94" t="s">
        <v>162</v>
      </c>
      <c r="B7" s="18" t="s">
        <v>143</v>
      </c>
      <c r="C7" s="19">
        <v>18.783336034904945</v>
      </c>
      <c r="D7" s="19">
        <v>16.623589243212216</v>
      </c>
      <c r="E7" s="19">
        <v>11.085978597734487</v>
      </c>
      <c r="F7" s="19">
        <v>9.6113611176033249</v>
      </c>
      <c r="G7" s="19">
        <v>8.4737035103556835</v>
      </c>
      <c r="H7" s="19">
        <v>13.786345551819245</v>
      </c>
      <c r="I7" s="19">
        <v>7.7960433934084294</v>
      </c>
      <c r="J7" s="19">
        <v>6.372075834213609</v>
      </c>
    </row>
    <row r="8" spans="1:10">
      <c r="A8" s="95"/>
      <c r="B8" s="18" t="s">
        <v>145</v>
      </c>
      <c r="C8" s="19">
        <v>20.468821256962187</v>
      </c>
      <c r="D8" s="19">
        <v>19.354253578310633</v>
      </c>
      <c r="E8" s="19">
        <v>12.666264294627352</v>
      </c>
      <c r="F8" s="19">
        <v>11.008497355026162</v>
      </c>
      <c r="G8" s="19">
        <v>9.8472280671198771</v>
      </c>
      <c r="H8" s="19">
        <v>14.804195067526157</v>
      </c>
      <c r="I8" s="19">
        <v>9.1389305788528894</v>
      </c>
      <c r="J8" s="19">
        <v>7.3458051760574854</v>
      </c>
    </row>
    <row r="9" spans="1:10">
      <c r="A9" s="96"/>
      <c r="B9" s="18" t="s">
        <v>167</v>
      </c>
      <c r="C9" s="19">
        <v>19.638436075541392</v>
      </c>
      <c r="D9" s="19">
        <v>18.009055613823111</v>
      </c>
      <c r="E9" s="19">
        <v>11.8879772951184</v>
      </c>
      <c r="F9" s="19">
        <v>10.320106756798509</v>
      </c>
      <c r="G9" s="19">
        <v>9.169811233206925</v>
      </c>
      <c r="H9" s="19">
        <v>14.301799766591211</v>
      </c>
      <c r="I9" s="19">
        <v>8.4760079936941271</v>
      </c>
      <c r="J9" s="19">
        <v>6.8651836995222579</v>
      </c>
    </row>
    <row r="10" spans="1:10">
      <c r="A10" s="94" t="s">
        <v>163</v>
      </c>
      <c r="B10" s="18" t="s">
        <v>143</v>
      </c>
      <c r="C10" s="19">
        <v>6.3984455242225939</v>
      </c>
      <c r="D10" s="19">
        <v>5.3074138497231527</v>
      </c>
      <c r="E10" s="19">
        <v>3.525219101416325</v>
      </c>
      <c r="F10" s="19">
        <v>2.9474650205234307</v>
      </c>
      <c r="G10" s="19">
        <v>2.7046327576085631</v>
      </c>
      <c r="H10" s="19">
        <v>6.3317666001996589</v>
      </c>
      <c r="I10" s="19">
        <v>2.9860185386828597</v>
      </c>
      <c r="J10" s="19">
        <v>2.2609332995628391</v>
      </c>
    </row>
    <row r="11" spans="1:10">
      <c r="A11" s="95"/>
      <c r="B11" s="18" t="s">
        <v>145</v>
      </c>
      <c r="C11" s="19">
        <v>6.9976309500327805</v>
      </c>
      <c r="D11" s="19">
        <v>6.1823059787432673</v>
      </c>
      <c r="E11" s="19">
        <v>3.9939863498168</v>
      </c>
      <c r="F11" s="19">
        <v>3.373727980188391</v>
      </c>
      <c r="G11" s="19">
        <v>3.0830695594311059</v>
      </c>
      <c r="H11" s="19">
        <v>6.3359254135679626</v>
      </c>
      <c r="I11" s="19">
        <v>3.2944175454974336</v>
      </c>
      <c r="J11" s="19">
        <v>2.4703687564838415</v>
      </c>
    </row>
    <row r="12" spans="1:10">
      <c r="A12" s="96"/>
      <c r="B12" s="18" t="s">
        <v>167</v>
      </c>
      <c r="C12" s="19">
        <v>6.7024312698428874</v>
      </c>
      <c r="D12" s="19">
        <v>5.7513108190757958</v>
      </c>
      <c r="E12" s="19">
        <v>3.7631195793695276</v>
      </c>
      <c r="F12" s="19">
        <v>3.1637016377700431</v>
      </c>
      <c r="G12" s="19">
        <v>2.8964260379416085</v>
      </c>
      <c r="H12" s="19">
        <v>6.3338726854765701</v>
      </c>
      <c r="I12" s="19">
        <v>3.14217492297941</v>
      </c>
      <c r="J12" s="19">
        <v>2.3669938511394144</v>
      </c>
    </row>
    <row r="13" spans="1:10">
      <c r="A13" s="94" t="s">
        <v>164</v>
      </c>
      <c r="B13" s="18" t="s">
        <v>143</v>
      </c>
      <c r="C13" s="19">
        <v>3.5268877762305437</v>
      </c>
      <c r="D13" s="19">
        <v>2.7394040963809938</v>
      </c>
      <c r="E13" s="19">
        <v>1.847937640572294</v>
      </c>
      <c r="F13" s="19">
        <v>1.5176163443342974</v>
      </c>
      <c r="G13" s="19">
        <v>1.4755248871276681</v>
      </c>
      <c r="H13" s="19">
        <v>4.3557508684086441</v>
      </c>
      <c r="I13" s="19">
        <v>1.8840332319441977</v>
      </c>
      <c r="J13" s="19">
        <v>1.3630604971234279</v>
      </c>
    </row>
    <row r="14" spans="1:10">
      <c r="A14" s="95"/>
      <c r="B14" s="18" t="s">
        <v>145</v>
      </c>
      <c r="C14" s="19">
        <v>3.8102515768655651</v>
      </c>
      <c r="D14" s="19">
        <v>3.1855631758152105</v>
      </c>
      <c r="E14" s="19">
        <v>2.0530546758627874</v>
      </c>
      <c r="F14" s="19">
        <v>1.7124338711196487</v>
      </c>
      <c r="G14" s="19">
        <v>1.6149826767093545</v>
      </c>
      <c r="H14" s="19">
        <v>4.1335708779066103</v>
      </c>
      <c r="I14" s="19">
        <v>1.9682381510924913</v>
      </c>
      <c r="J14" s="19">
        <v>1.4065432845720298</v>
      </c>
    </row>
    <row r="15" spans="1:10">
      <c r="A15" s="96"/>
      <c r="B15" s="18" t="s">
        <v>167</v>
      </c>
      <c r="C15" s="19">
        <v>3.6706472077977663</v>
      </c>
      <c r="D15" s="19">
        <v>2.9657733328168403</v>
      </c>
      <c r="E15" s="19">
        <v>1.9520350170388878</v>
      </c>
      <c r="F15" s="19">
        <v>1.6164442673739314</v>
      </c>
      <c r="G15" s="19">
        <v>1.5462026510318492</v>
      </c>
      <c r="H15" s="19">
        <v>4.2432355989360921</v>
      </c>
      <c r="I15" s="19">
        <v>1.9266699960829594</v>
      </c>
      <c r="J15" s="19">
        <v>1.3850806864871863</v>
      </c>
    </row>
    <row r="17" spans="1:10">
      <c r="A17" s="80" t="s">
        <v>102</v>
      </c>
      <c r="B17" s="80"/>
      <c r="C17" s="80"/>
      <c r="D17" s="80"/>
      <c r="E17" s="80"/>
      <c r="F17" s="80"/>
      <c r="G17" s="80"/>
      <c r="H17" s="80"/>
      <c r="I17" s="80"/>
      <c r="J17" s="80"/>
    </row>
    <row r="18" spans="1:10">
      <c r="A18" s="133" t="s">
        <v>92</v>
      </c>
      <c r="B18" s="133"/>
      <c r="C18" s="17" t="s">
        <v>112</v>
      </c>
      <c r="D18" s="17" t="s">
        <v>113</v>
      </c>
      <c r="E18" s="17" t="s">
        <v>114</v>
      </c>
      <c r="F18" s="17" t="s">
        <v>115</v>
      </c>
      <c r="G18" s="17" t="s">
        <v>116</v>
      </c>
      <c r="H18" s="17" t="s">
        <v>117</v>
      </c>
      <c r="I18" s="17" t="s">
        <v>118</v>
      </c>
      <c r="J18" s="17" t="s">
        <v>119</v>
      </c>
    </row>
    <row r="19" spans="1:10">
      <c r="A19" s="94" t="s">
        <v>162</v>
      </c>
      <c r="B19" s="18" t="s">
        <v>143</v>
      </c>
      <c r="C19" s="19">
        <v>0.35372644143597154</v>
      </c>
      <c r="D19" s="19">
        <v>0.39137717545622996</v>
      </c>
      <c r="E19" s="19">
        <v>0.27134441962180766</v>
      </c>
      <c r="F19" s="19">
        <v>0.20984965892078439</v>
      </c>
      <c r="G19" s="19">
        <v>0.19638676830014734</v>
      </c>
      <c r="H19" s="19">
        <v>0.26660047379738577</v>
      </c>
      <c r="I19" s="19">
        <v>0.15779998436475198</v>
      </c>
      <c r="J19" s="19">
        <v>0.13287429870800846</v>
      </c>
    </row>
    <row r="20" spans="1:10">
      <c r="A20" s="95"/>
      <c r="B20" s="18" t="s">
        <v>145</v>
      </c>
      <c r="C20" s="19">
        <v>0.35806548532735483</v>
      </c>
      <c r="D20" s="19">
        <v>0.43201936067961044</v>
      </c>
      <c r="E20" s="19">
        <v>0.27328765325943716</v>
      </c>
      <c r="F20" s="19">
        <v>0.20932481730364677</v>
      </c>
      <c r="G20" s="19">
        <v>0.21059784443475385</v>
      </c>
      <c r="H20" s="19">
        <v>0.28737623376302779</v>
      </c>
      <c r="I20" s="19">
        <v>0.16918955045440137</v>
      </c>
      <c r="J20" s="19">
        <v>0.13897463828805573</v>
      </c>
    </row>
    <row r="21" spans="1:10">
      <c r="A21" s="96"/>
      <c r="B21" s="18" t="s">
        <v>167</v>
      </c>
      <c r="C21" s="19">
        <v>0.34007691894104364</v>
      </c>
      <c r="D21" s="19">
        <v>0.38991347032038776</v>
      </c>
      <c r="E21" s="19">
        <v>0.25634683259724045</v>
      </c>
      <c r="F21" s="19">
        <v>0.19689012878543705</v>
      </c>
      <c r="G21" s="19">
        <v>0.1934075850687989</v>
      </c>
      <c r="H21" s="19">
        <v>0.25549741725016523</v>
      </c>
      <c r="I21" s="19">
        <v>0.15004370284333032</v>
      </c>
      <c r="J21" s="19">
        <v>0.12432248466577378</v>
      </c>
    </row>
    <row r="22" spans="1:10">
      <c r="A22" s="94" t="s">
        <v>163</v>
      </c>
      <c r="B22" s="18" t="s">
        <v>143</v>
      </c>
      <c r="C22" s="19">
        <v>0.15016349433104093</v>
      </c>
      <c r="D22" s="19">
        <v>0.15904287602033357</v>
      </c>
      <c r="E22" s="19">
        <v>0.1053270061871784</v>
      </c>
      <c r="F22" s="19">
        <v>8.5732955445411263E-2</v>
      </c>
      <c r="G22" s="19">
        <v>7.1059888357859674E-2</v>
      </c>
      <c r="H22" s="19">
        <v>0.14179076722584125</v>
      </c>
      <c r="I22" s="19">
        <v>7.7779094138943072E-2</v>
      </c>
      <c r="J22" s="19">
        <v>5.8246760527197947E-2</v>
      </c>
    </row>
    <row r="23" spans="1:10">
      <c r="A23" s="95"/>
      <c r="B23" s="18" t="s">
        <v>145</v>
      </c>
      <c r="C23" s="19">
        <v>0.1462951697062562</v>
      </c>
      <c r="D23" s="19">
        <v>0.16718157719028162</v>
      </c>
      <c r="E23" s="19">
        <v>0.10419844408908875</v>
      </c>
      <c r="F23" s="19">
        <v>8.1409102445437267E-2</v>
      </c>
      <c r="G23" s="19">
        <v>8.0582281372926945E-2</v>
      </c>
      <c r="H23" s="19">
        <v>0.13877956733862104</v>
      </c>
      <c r="I23" s="19">
        <v>7.5963774018613997E-2</v>
      </c>
      <c r="J23" s="19">
        <v>5.9906088644514556E-2</v>
      </c>
    </row>
    <row r="24" spans="1:10">
      <c r="A24" s="96"/>
      <c r="B24" s="18" t="s">
        <v>167</v>
      </c>
      <c r="C24" s="19">
        <v>0.14020290285898657</v>
      </c>
      <c r="D24" s="19">
        <v>0.1551817362116639</v>
      </c>
      <c r="E24" s="19">
        <v>9.7301089886567299E-2</v>
      </c>
      <c r="F24" s="19">
        <v>7.8990240843043263E-2</v>
      </c>
      <c r="G24" s="19">
        <v>7.0123154202223495E-2</v>
      </c>
      <c r="H24" s="19">
        <v>0.12712216463080084</v>
      </c>
      <c r="I24" s="19">
        <v>7.0048481805032203E-2</v>
      </c>
      <c r="J24" s="19">
        <v>5.2613012125864278E-2</v>
      </c>
    </row>
    <row r="25" spans="1:10">
      <c r="A25" s="94" t="s">
        <v>164</v>
      </c>
      <c r="B25" s="18" t="s">
        <v>143</v>
      </c>
      <c r="C25" s="19">
        <v>0.10637478856364434</v>
      </c>
      <c r="D25" s="19">
        <v>0.10109100935265244</v>
      </c>
      <c r="E25" s="19">
        <v>7.0395937200077627E-2</v>
      </c>
      <c r="F25" s="19">
        <v>6.3402487200263993E-2</v>
      </c>
      <c r="G25" s="19">
        <v>4.9747736517074884E-2</v>
      </c>
      <c r="H25" s="19">
        <v>0.11600539067446985</v>
      </c>
      <c r="I25" s="19">
        <v>6.1917241080658589E-2</v>
      </c>
      <c r="J25" s="19">
        <v>4.4903348359060132E-2</v>
      </c>
    </row>
    <row r="26" spans="1:10">
      <c r="A26" s="95"/>
      <c r="B26" s="18" t="s">
        <v>145</v>
      </c>
      <c r="C26" s="19">
        <v>0.10058240860517811</v>
      </c>
      <c r="D26" s="19">
        <v>0.10904995330002004</v>
      </c>
      <c r="E26" s="19">
        <v>6.8248420960764014E-2</v>
      </c>
      <c r="F26" s="19">
        <v>5.5246131159856715E-2</v>
      </c>
      <c r="G26" s="19">
        <v>5.4177973237716698E-2</v>
      </c>
      <c r="H26" s="19">
        <v>0.10412708508847415</v>
      </c>
      <c r="I26" s="19">
        <v>5.7301681093324848E-2</v>
      </c>
      <c r="J26" s="19">
        <v>4.5399931369361872E-2</v>
      </c>
    </row>
    <row r="27" spans="1:10">
      <c r="A27" s="96"/>
      <c r="B27" s="18" t="s">
        <v>167</v>
      </c>
      <c r="C27" s="19">
        <v>9.7063234430426207E-2</v>
      </c>
      <c r="D27" s="19">
        <v>9.9747190067889735E-2</v>
      </c>
      <c r="E27" s="19">
        <v>6.3782098476187821E-2</v>
      </c>
      <c r="F27" s="19">
        <v>5.6013835487617666E-2</v>
      </c>
      <c r="G27" s="19">
        <v>4.7235284635593636E-2</v>
      </c>
      <c r="H27" s="19">
        <v>9.8285681994475405E-2</v>
      </c>
      <c r="I27" s="19">
        <v>5.3986884604220874E-2</v>
      </c>
      <c r="J27" s="19">
        <v>3.947529568640034E-2</v>
      </c>
    </row>
    <row r="29" spans="1:10">
      <c r="A29" s="132" t="s">
        <v>106</v>
      </c>
      <c r="B29" s="132"/>
      <c r="C29" s="132"/>
      <c r="D29" s="132"/>
      <c r="E29" s="132"/>
      <c r="F29" s="132"/>
      <c r="G29" s="132"/>
      <c r="H29" s="132"/>
      <c r="I29" s="132"/>
      <c r="J29" s="132"/>
    </row>
    <row r="30" spans="1:10" ht="63.75" customHeight="1">
      <c r="A30" s="92" t="s">
        <v>110</v>
      </c>
      <c r="B30" s="132"/>
      <c r="C30" s="132"/>
      <c r="D30" s="132"/>
      <c r="E30" s="132"/>
      <c r="F30" s="132"/>
      <c r="G30" s="132"/>
      <c r="H30" s="132"/>
      <c r="I30" s="132"/>
      <c r="J30" s="132"/>
    </row>
    <row r="31" spans="1:10">
      <c r="A31" s="132" t="s">
        <v>108</v>
      </c>
      <c r="B31" s="132"/>
      <c r="C31" s="132"/>
      <c r="D31" s="132"/>
      <c r="E31" s="132"/>
      <c r="F31" s="132"/>
      <c r="G31" s="132"/>
      <c r="H31" s="132"/>
      <c r="I31" s="132"/>
      <c r="J31" s="132"/>
    </row>
    <row r="32" spans="1:10">
      <c r="A32" s="132" t="s">
        <v>87</v>
      </c>
      <c r="B32" s="132"/>
      <c r="C32" s="132"/>
      <c r="D32" s="132"/>
      <c r="E32" s="132"/>
      <c r="F32" s="132"/>
      <c r="G32" s="132"/>
      <c r="H32" s="132"/>
      <c r="I32" s="132"/>
      <c r="J32" s="132"/>
    </row>
    <row r="33" spans="1:10">
      <c r="A33" s="132" t="s">
        <v>109</v>
      </c>
      <c r="B33" s="132"/>
      <c r="C33" s="132"/>
      <c r="D33" s="132"/>
      <c r="E33" s="132"/>
      <c r="F33" s="132"/>
      <c r="G33" s="132"/>
      <c r="H33" s="132"/>
      <c r="I33" s="132"/>
      <c r="J33" s="132"/>
    </row>
  </sheetData>
  <mergeCells count="17">
    <mergeCell ref="A30:J30"/>
    <mergeCell ref="A31:J31"/>
    <mergeCell ref="A32:J32"/>
    <mergeCell ref="A33:J33"/>
    <mergeCell ref="A13:A15"/>
    <mergeCell ref="A17:J17"/>
    <mergeCell ref="A19:A21"/>
    <mergeCell ref="A22:A24"/>
    <mergeCell ref="A25:A27"/>
    <mergeCell ref="A29:J29"/>
    <mergeCell ref="A18:B18"/>
    <mergeCell ref="A10:A12"/>
    <mergeCell ref="A5:J5"/>
    <mergeCell ref="A6:B6"/>
    <mergeCell ref="A7:A9"/>
    <mergeCell ref="A2:I2"/>
    <mergeCell ref="A3:I3"/>
  </mergeCells>
  <hyperlinks>
    <hyperlink ref="A1" location="Índice!A1" display="Índice"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F65B4-B141-455C-B888-896AC5A0BC64}">
  <dimension ref="A1:J57"/>
  <sheetViews>
    <sheetView workbookViewId="0">
      <selection activeCell="D1" sqref="D1"/>
    </sheetView>
  </sheetViews>
  <sheetFormatPr defaultColWidth="9.140625" defaultRowHeight="15"/>
  <cols>
    <col min="2" max="2" width="14.7109375" customWidth="1"/>
  </cols>
  <sheetData>
    <row r="1" spans="1:10">
      <c r="A1" s="1" t="s">
        <v>83</v>
      </c>
      <c r="J1" s="1"/>
    </row>
    <row r="2" spans="1:10">
      <c r="A2" s="130" t="s">
        <v>173</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39" t="s">
        <v>148</v>
      </c>
      <c r="C7" s="19">
        <v>48.808873188217575</v>
      </c>
      <c r="D7" s="19">
        <v>48.130070556304013</v>
      </c>
      <c r="E7" s="19">
        <v>37.743496728699533</v>
      </c>
      <c r="F7" s="19">
        <v>34.701137136747981</v>
      </c>
      <c r="G7" s="19">
        <v>32.126087646493239</v>
      </c>
      <c r="H7" s="19">
        <v>36.961770266551866</v>
      </c>
      <c r="I7" s="19">
        <v>29.895742443564444</v>
      </c>
      <c r="J7" s="19">
        <v>25.68728175138472</v>
      </c>
    </row>
    <row r="8" spans="1:10">
      <c r="A8" s="95"/>
      <c r="B8" s="39" t="s">
        <v>149</v>
      </c>
      <c r="C8" s="19">
        <v>47.642716722026414</v>
      </c>
      <c r="D8" s="19">
        <v>47.768832247233604</v>
      </c>
      <c r="E8" s="19">
        <v>38.134946921443735</v>
      </c>
      <c r="F8" s="19">
        <v>33.807620266671549</v>
      </c>
      <c r="G8" s="19">
        <v>31.186069779219284</v>
      </c>
      <c r="H8" s="19">
        <v>36.161833714993755</v>
      </c>
      <c r="I8" s="19">
        <v>28.282124612993304</v>
      </c>
      <c r="J8" s="19">
        <v>24.644715868717711</v>
      </c>
    </row>
    <row r="9" spans="1:10">
      <c r="A9" s="95"/>
      <c r="B9" s="39" t="s">
        <v>150</v>
      </c>
      <c r="C9" s="19">
        <v>34.424400814953501</v>
      </c>
      <c r="D9" s="19">
        <v>31.677034458240183</v>
      </c>
      <c r="E9" s="19">
        <v>25.345478579067677</v>
      </c>
      <c r="F9" s="19">
        <v>22.436610002364567</v>
      </c>
      <c r="G9" s="19">
        <v>21.597623370193102</v>
      </c>
      <c r="H9" s="19">
        <v>29.531116499764646</v>
      </c>
      <c r="I9" s="19">
        <v>20.496166614489105</v>
      </c>
      <c r="J9" s="19">
        <v>18.158245729424031</v>
      </c>
    </row>
    <row r="10" spans="1:10">
      <c r="A10" s="95"/>
      <c r="B10" s="39" t="s">
        <v>151</v>
      </c>
      <c r="C10" s="19">
        <v>36.035918631439841</v>
      </c>
      <c r="D10" s="19">
        <v>33.743780813768979</v>
      </c>
      <c r="E10" s="19">
        <v>25.071452006901289</v>
      </c>
      <c r="F10" s="19">
        <v>21.948972347271511</v>
      </c>
      <c r="G10" s="19">
        <v>20.007314473843206</v>
      </c>
      <c r="H10" s="19">
        <v>24.312201708433427</v>
      </c>
      <c r="I10" s="19">
        <v>17.43431070636661</v>
      </c>
      <c r="J10" s="19">
        <v>14.457247815481585</v>
      </c>
    </row>
    <row r="11" spans="1:10">
      <c r="A11" s="95"/>
      <c r="B11" s="39" t="s">
        <v>152</v>
      </c>
      <c r="C11" s="19">
        <v>31.600087122674665</v>
      </c>
      <c r="D11" s="19">
        <v>28.695434180250579</v>
      </c>
      <c r="E11" s="19">
        <v>22.509692855327184</v>
      </c>
      <c r="F11" s="19">
        <v>19.871685329786942</v>
      </c>
      <c r="G11" s="19">
        <v>18.035272505789692</v>
      </c>
      <c r="H11" s="19">
        <v>26.6927411444589</v>
      </c>
      <c r="I11" s="19">
        <v>18.315668805935882</v>
      </c>
      <c r="J11" s="19">
        <v>15.008958834255626</v>
      </c>
    </row>
    <row r="12" spans="1:10">
      <c r="A12" s="95"/>
      <c r="B12" s="39" t="s">
        <v>153</v>
      </c>
      <c r="C12" s="19">
        <v>32.465135107235156</v>
      </c>
      <c r="D12" s="19">
        <v>28.714513468686398</v>
      </c>
      <c r="E12" s="19">
        <v>22.824302071232605</v>
      </c>
      <c r="F12" s="19">
        <v>21.060735182455669</v>
      </c>
      <c r="G12" s="19">
        <v>19.048122473265384</v>
      </c>
      <c r="H12" s="19">
        <v>23.314186159749369</v>
      </c>
      <c r="I12" s="19">
        <v>16.655282768359413</v>
      </c>
      <c r="J12" s="19">
        <v>13.539841855064866</v>
      </c>
    </row>
    <row r="13" spans="1:10">
      <c r="A13" s="96"/>
      <c r="B13" s="18" t="s">
        <v>167</v>
      </c>
      <c r="C13" s="19">
        <v>37.696472695610609</v>
      </c>
      <c r="D13" s="19">
        <v>35.429805993884585</v>
      </c>
      <c r="E13" s="19">
        <v>27.626893573584699</v>
      </c>
      <c r="F13" s="19">
        <v>24.504439518764563</v>
      </c>
      <c r="G13" s="19">
        <v>22.514691774208874</v>
      </c>
      <c r="H13" s="19">
        <v>28.295457948915782</v>
      </c>
      <c r="I13" s="19">
        <v>20.492147410743243</v>
      </c>
      <c r="J13" s="19">
        <v>17.28876684745239</v>
      </c>
    </row>
    <row r="14" spans="1:10" ht="15.75" customHeight="1">
      <c r="A14" s="94" t="s">
        <v>163</v>
      </c>
      <c r="B14" s="39" t="s">
        <v>148</v>
      </c>
      <c r="C14" s="19">
        <v>19.779052560759926</v>
      </c>
      <c r="D14" s="19">
        <v>18.144001857004746</v>
      </c>
      <c r="E14" s="19">
        <v>13.502341446379315</v>
      </c>
      <c r="F14" s="19">
        <v>11.802357087869716</v>
      </c>
      <c r="G14" s="19">
        <v>10.748145658062533</v>
      </c>
      <c r="H14" s="19">
        <v>14.238710108889324</v>
      </c>
      <c r="I14" s="19">
        <v>10.054210028074236</v>
      </c>
      <c r="J14" s="19">
        <v>8.0163828259042322</v>
      </c>
    </row>
    <row r="15" spans="1:10">
      <c r="A15" s="95"/>
      <c r="B15" s="39" t="s">
        <v>149</v>
      </c>
      <c r="C15" s="19">
        <v>18.439567166979923</v>
      </c>
      <c r="D15" s="19">
        <v>18.117193622242119</v>
      </c>
      <c r="E15" s="19">
        <v>12.820388908043997</v>
      </c>
      <c r="F15" s="19">
        <v>11.144179707104602</v>
      </c>
      <c r="G15" s="19">
        <v>10.092009577901404</v>
      </c>
      <c r="H15" s="19">
        <v>13.743729974135046</v>
      </c>
      <c r="I15" s="19">
        <v>9.2444867367738581</v>
      </c>
      <c r="J15" s="19">
        <v>7.7663363418443643</v>
      </c>
    </row>
    <row r="16" spans="1:10">
      <c r="A16" s="95"/>
      <c r="B16" s="39" t="s">
        <v>150</v>
      </c>
      <c r="C16" s="19">
        <v>12.82577370505607</v>
      </c>
      <c r="D16" s="19">
        <v>11.208158793722966</v>
      </c>
      <c r="E16" s="19">
        <v>8.3309485398278404</v>
      </c>
      <c r="F16" s="19">
        <v>7.1670650572380605</v>
      </c>
      <c r="G16" s="19">
        <v>6.8927956342222316</v>
      </c>
      <c r="H16" s="19">
        <v>11.784021048097886</v>
      </c>
      <c r="I16" s="19">
        <v>6.7382691531264287</v>
      </c>
      <c r="J16" s="19">
        <v>5.9080805736158881</v>
      </c>
    </row>
    <row r="17" spans="1:10">
      <c r="A17" s="95"/>
      <c r="B17" s="39" t="s">
        <v>151</v>
      </c>
      <c r="C17" s="19">
        <v>13.221843922137447</v>
      </c>
      <c r="D17" s="19">
        <v>11.987653292023001</v>
      </c>
      <c r="E17" s="19">
        <v>8.0678825334756397</v>
      </c>
      <c r="F17" s="19">
        <v>7.0271829244638724</v>
      </c>
      <c r="G17" s="19">
        <v>6.457957536851108</v>
      </c>
      <c r="H17" s="19">
        <v>9.8773819211040106</v>
      </c>
      <c r="I17" s="19">
        <v>5.7669289187521411</v>
      </c>
      <c r="J17" s="19">
        <v>4.5144392823924679</v>
      </c>
    </row>
    <row r="18" spans="1:10">
      <c r="A18" s="95"/>
      <c r="B18" s="39" t="s">
        <v>152</v>
      </c>
      <c r="C18" s="19">
        <v>11.6955492668282</v>
      </c>
      <c r="D18" s="19">
        <v>9.8590758895497288</v>
      </c>
      <c r="E18" s="19">
        <v>7.2586671016619322</v>
      </c>
      <c r="F18" s="19">
        <v>6.383690536395016</v>
      </c>
      <c r="G18" s="19">
        <v>5.7616689364629607</v>
      </c>
      <c r="H18" s="19">
        <v>11.617211763187528</v>
      </c>
      <c r="I18" s="19">
        <v>6.5489918264247136</v>
      </c>
      <c r="J18" s="19">
        <v>5.1665793036648768</v>
      </c>
    </row>
    <row r="19" spans="1:10">
      <c r="A19" s="95"/>
      <c r="B19" s="39" t="s">
        <v>153</v>
      </c>
      <c r="C19" s="19">
        <v>10.818459758670446</v>
      </c>
      <c r="D19" s="19">
        <v>9.426221585889186</v>
      </c>
      <c r="E19" s="19">
        <v>6.7635587326998783</v>
      </c>
      <c r="F19" s="19">
        <v>6.1218001023380806</v>
      </c>
      <c r="G19" s="19">
        <v>5.381841084785548</v>
      </c>
      <c r="H19" s="19">
        <v>8.782357223675243</v>
      </c>
      <c r="I19" s="19">
        <v>4.9926824987326164</v>
      </c>
      <c r="J19" s="19">
        <v>3.6042517538746028</v>
      </c>
    </row>
    <row r="20" spans="1:10" ht="12.75" customHeight="1">
      <c r="A20" s="96"/>
      <c r="B20" s="18" t="s">
        <v>167</v>
      </c>
      <c r="C20" s="19">
        <v>14.05843070594698</v>
      </c>
      <c r="D20" s="19">
        <v>12.705251043860887</v>
      </c>
      <c r="E20" s="19">
        <v>9.0264355617065402</v>
      </c>
      <c r="F20" s="19">
        <v>7.8494789913384517</v>
      </c>
      <c r="G20" s="19">
        <v>7.1404131751862581</v>
      </c>
      <c r="H20" s="19">
        <v>11.271680687624299</v>
      </c>
      <c r="I20" s="19">
        <v>6.7560050317883604</v>
      </c>
      <c r="J20" s="19">
        <v>5.4187491837594246</v>
      </c>
    </row>
    <row r="21" spans="1:10" ht="12.75" customHeight="1">
      <c r="A21" s="94" t="s">
        <v>164</v>
      </c>
      <c r="B21" s="39" t="s">
        <v>148</v>
      </c>
      <c r="C21" s="19">
        <v>10.801552219860948</v>
      </c>
      <c r="D21" s="19">
        <v>9.2908338892671196</v>
      </c>
      <c r="E21" s="19">
        <v>6.8515868277289034</v>
      </c>
      <c r="F21" s="19">
        <v>5.8278796220748772</v>
      </c>
      <c r="G21" s="19">
        <v>5.249523018138694</v>
      </c>
      <c r="H21" s="19">
        <v>8.1464328206379211</v>
      </c>
      <c r="I21" s="19">
        <v>5.0468343863631704</v>
      </c>
      <c r="J21" s="19">
        <v>3.8651483937855495</v>
      </c>
    </row>
    <row r="22" spans="1:10" ht="12.75" customHeight="1">
      <c r="A22" s="95"/>
      <c r="B22" s="39" t="s">
        <v>149</v>
      </c>
      <c r="C22" s="19">
        <v>9.8492727302036052</v>
      </c>
      <c r="D22" s="19">
        <v>9.4356732774984025</v>
      </c>
      <c r="E22" s="19">
        <v>6.2733183996828075</v>
      </c>
      <c r="F22" s="19">
        <v>5.3585082703891391</v>
      </c>
      <c r="G22" s="19">
        <v>4.8391528030396751</v>
      </c>
      <c r="H22" s="19">
        <v>7.7187942353537808</v>
      </c>
      <c r="I22" s="19">
        <v>4.6594859281459113</v>
      </c>
      <c r="J22" s="19">
        <v>3.7915661480561988</v>
      </c>
    </row>
    <row r="23" spans="1:10" ht="12.75" customHeight="1">
      <c r="A23" s="95"/>
      <c r="B23" s="39" t="s">
        <v>150</v>
      </c>
      <c r="C23" s="19">
        <v>6.8469183778810994</v>
      </c>
      <c r="D23" s="19">
        <v>5.6598518785198806</v>
      </c>
      <c r="E23" s="19">
        <v>4.1531210753910299</v>
      </c>
      <c r="F23" s="19">
        <v>3.472044394842988</v>
      </c>
      <c r="G23" s="19">
        <v>3.3666604462078196</v>
      </c>
      <c r="H23" s="19">
        <v>7.1100522272064133</v>
      </c>
      <c r="I23" s="19">
        <v>3.5291427406902138</v>
      </c>
      <c r="J23" s="19">
        <v>3.066923582819626</v>
      </c>
    </row>
    <row r="24" spans="1:10" ht="12.75" customHeight="1">
      <c r="A24" s="95"/>
      <c r="B24" s="39" t="s">
        <v>151</v>
      </c>
      <c r="C24" s="19">
        <v>6.9366585594469949</v>
      </c>
      <c r="D24" s="19">
        <v>6.1081352464955296</v>
      </c>
      <c r="E24" s="19">
        <v>3.905013749207034</v>
      </c>
      <c r="F24" s="19">
        <v>3.3527228159033209</v>
      </c>
      <c r="G24" s="19">
        <v>3.1639319677988329</v>
      </c>
      <c r="H24" s="19">
        <v>6.025378269184233</v>
      </c>
      <c r="I24" s="19">
        <v>3.0508360066091944</v>
      </c>
      <c r="J24" s="19">
        <v>2.2778352874927426</v>
      </c>
    </row>
    <row r="25" spans="1:10">
      <c r="A25" s="95"/>
      <c r="B25" s="39" t="s">
        <v>152</v>
      </c>
      <c r="C25" s="19">
        <v>6.3212201833799515</v>
      </c>
      <c r="D25" s="19">
        <v>5.0321020948694004</v>
      </c>
      <c r="E25" s="19">
        <v>3.6369458180049019</v>
      </c>
      <c r="F25" s="19">
        <v>3.1718467298781734</v>
      </c>
      <c r="G25" s="19">
        <v>2.9275482491907869</v>
      </c>
      <c r="H25" s="19">
        <v>7.6050996084435374</v>
      </c>
      <c r="I25" s="19">
        <v>3.8193226699657119</v>
      </c>
      <c r="J25" s="19">
        <v>2.8910486347271593</v>
      </c>
    </row>
    <row r="26" spans="1:10">
      <c r="A26" s="95"/>
      <c r="B26" s="39" t="s">
        <v>153</v>
      </c>
      <c r="C26" s="19">
        <v>5.4845911780135879</v>
      </c>
      <c r="D26" s="19">
        <v>4.8024551766598051</v>
      </c>
      <c r="E26" s="19">
        <v>3.087258743701371</v>
      </c>
      <c r="F26" s="19">
        <v>2.7519754345036351</v>
      </c>
      <c r="G26" s="19">
        <v>2.4176878069775056</v>
      </c>
      <c r="H26" s="19">
        <v>5.2185167961058836</v>
      </c>
      <c r="I26" s="19">
        <v>2.6530632435279693</v>
      </c>
      <c r="J26" s="19">
        <v>1.7321223335761506</v>
      </c>
    </row>
    <row r="27" spans="1:10">
      <c r="A27" s="96"/>
      <c r="B27" s="18" t="s">
        <v>167</v>
      </c>
      <c r="C27" s="19">
        <v>7.4689964950541032</v>
      </c>
      <c r="D27" s="19">
        <v>6.5097242019324524</v>
      </c>
      <c r="E27" s="19">
        <v>4.4193408474690168</v>
      </c>
      <c r="F27" s="19">
        <v>3.7714287219672871</v>
      </c>
      <c r="G27" s="19">
        <v>3.4595993788960548</v>
      </c>
      <c r="H27" s="19">
        <v>6.7877150971680926</v>
      </c>
      <c r="I27" s="19">
        <v>3.583036385957572</v>
      </c>
      <c r="J27" s="19">
        <v>2.7542471000387927</v>
      </c>
    </row>
    <row r="28" spans="1:10">
      <c r="A28" s="2"/>
      <c r="B28" s="3"/>
      <c r="C28" s="40"/>
      <c r="D28" s="40"/>
      <c r="E28" s="40"/>
      <c r="F28" s="40"/>
      <c r="G28" s="40"/>
      <c r="H28" s="40"/>
      <c r="I28" s="5"/>
    </row>
    <row r="29" spans="1:10">
      <c r="A29" s="80" t="s">
        <v>102</v>
      </c>
      <c r="B29" s="80"/>
      <c r="C29" s="80"/>
      <c r="D29" s="80"/>
      <c r="E29" s="80"/>
      <c r="F29" s="80"/>
      <c r="G29" s="80"/>
      <c r="H29" s="80"/>
      <c r="I29" s="80"/>
      <c r="J29" s="80"/>
    </row>
    <row r="30" spans="1:10">
      <c r="A30" s="133" t="s">
        <v>92</v>
      </c>
      <c r="B30" s="133"/>
      <c r="C30" s="17" t="s">
        <v>112</v>
      </c>
      <c r="D30" s="17" t="s">
        <v>113</v>
      </c>
      <c r="E30" s="17" t="s">
        <v>114</v>
      </c>
      <c r="F30" s="17" t="s">
        <v>115</v>
      </c>
      <c r="G30" s="17" t="s">
        <v>116</v>
      </c>
      <c r="H30" s="17" t="s">
        <v>117</v>
      </c>
      <c r="I30" s="17" t="s">
        <v>118</v>
      </c>
      <c r="J30" s="17" t="s">
        <v>119</v>
      </c>
    </row>
    <row r="31" spans="1:10">
      <c r="A31" s="94" t="s">
        <v>162</v>
      </c>
      <c r="B31" s="39" t="s">
        <v>148</v>
      </c>
      <c r="C31" s="19">
        <v>1.046774228549181</v>
      </c>
      <c r="D31" s="19">
        <v>0.96139954644125447</v>
      </c>
      <c r="E31" s="19">
        <v>0.8611140419930583</v>
      </c>
      <c r="F31" s="19">
        <v>0.695987817073624</v>
      </c>
      <c r="G31" s="19">
        <v>0.78402604571397527</v>
      </c>
      <c r="H31" s="19">
        <v>1.3497521576624696</v>
      </c>
      <c r="I31" s="19">
        <v>0.83737456051239822</v>
      </c>
      <c r="J31" s="19">
        <v>0.71677340262643618</v>
      </c>
    </row>
    <row r="32" spans="1:10">
      <c r="A32" s="95"/>
      <c r="B32" s="39" t="s">
        <v>149</v>
      </c>
      <c r="C32" s="19">
        <v>0.67920192148337211</v>
      </c>
      <c r="D32" s="19">
        <v>0.79688249796769151</v>
      </c>
      <c r="E32" s="19">
        <v>0.68838756258270595</v>
      </c>
      <c r="F32" s="19">
        <v>0.48468478180874436</v>
      </c>
      <c r="G32" s="19">
        <v>0.54582567160849105</v>
      </c>
      <c r="H32" s="19">
        <v>0.54958117660872363</v>
      </c>
      <c r="I32" s="19">
        <v>0.42199273760423178</v>
      </c>
      <c r="J32" s="19">
        <v>0.38376665188679832</v>
      </c>
    </row>
    <row r="33" spans="1:10">
      <c r="A33" s="95"/>
      <c r="B33" s="39" t="s">
        <v>150</v>
      </c>
      <c r="C33" s="19">
        <v>0.62872364706125905</v>
      </c>
      <c r="D33" s="19">
        <v>0.81267341975472807</v>
      </c>
      <c r="E33" s="19">
        <v>0.46722180008536873</v>
      </c>
      <c r="F33" s="19">
        <v>0.42766517267070653</v>
      </c>
      <c r="G33" s="19">
        <v>0.47008760730777494</v>
      </c>
      <c r="H33" s="19">
        <v>0.58931391397270272</v>
      </c>
      <c r="I33" s="19">
        <v>0.36571840002365824</v>
      </c>
      <c r="J33" s="19">
        <v>0.31663641749157073</v>
      </c>
    </row>
    <row r="34" spans="1:10">
      <c r="A34" s="95"/>
      <c r="B34" s="39" t="s">
        <v>151</v>
      </c>
      <c r="C34" s="19">
        <v>0.63182662761474773</v>
      </c>
      <c r="D34" s="19">
        <v>0.71868470375440086</v>
      </c>
      <c r="E34" s="19">
        <v>0.54405968000672289</v>
      </c>
      <c r="F34" s="19">
        <v>0.40844533679114919</v>
      </c>
      <c r="G34" s="19">
        <v>0.42451506572451991</v>
      </c>
      <c r="H34" s="19">
        <v>0.50916438670655284</v>
      </c>
      <c r="I34" s="19">
        <v>0.34182010911648181</v>
      </c>
      <c r="J34" s="19">
        <v>0.27519926631008718</v>
      </c>
    </row>
    <row r="35" spans="1:10">
      <c r="A35" s="95"/>
      <c r="B35" s="39" t="s">
        <v>152</v>
      </c>
      <c r="C35" s="19">
        <v>0.53025766042138833</v>
      </c>
      <c r="D35" s="19">
        <v>0.60714551758005442</v>
      </c>
      <c r="E35" s="19">
        <v>0.4682282284519228</v>
      </c>
      <c r="F35" s="19">
        <v>0.32087741397426683</v>
      </c>
      <c r="G35" s="19">
        <v>0.3095892223056797</v>
      </c>
      <c r="H35" s="19">
        <v>0.42536598107916951</v>
      </c>
      <c r="I35" s="19">
        <v>0.28874318914661889</v>
      </c>
      <c r="J35" s="19">
        <v>0.2521130942807715</v>
      </c>
    </row>
    <row r="36" spans="1:10">
      <c r="A36" s="95"/>
      <c r="B36" s="39" t="s">
        <v>153</v>
      </c>
      <c r="C36" s="19">
        <v>0.55502083272613167</v>
      </c>
      <c r="D36" s="19">
        <v>0.70379222574390898</v>
      </c>
      <c r="E36" s="19">
        <v>0.57188553911485407</v>
      </c>
      <c r="F36" s="19">
        <v>0.34367616082283986</v>
      </c>
      <c r="G36" s="19">
        <v>0.31265481824813773</v>
      </c>
      <c r="H36" s="19">
        <v>0.35311904724449239</v>
      </c>
      <c r="I36" s="19">
        <v>0.25645141398547661</v>
      </c>
      <c r="J36" s="19">
        <v>0.21860428227056464</v>
      </c>
    </row>
    <row r="37" spans="1:10">
      <c r="A37" s="96"/>
      <c r="B37" s="18" t="s">
        <v>167</v>
      </c>
      <c r="C37" s="19">
        <v>0.49591280569983009</v>
      </c>
      <c r="D37" s="19">
        <v>0.57807411362178507</v>
      </c>
      <c r="E37" s="19">
        <v>0.40249854235884636</v>
      </c>
      <c r="F37" s="19">
        <v>0.31396716113311252</v>
      </c>
      <c r="G37" s="19">
        <v>0.33284100782710191</v>
      </c>
      <c r="H37" s="19">
        <v>0.38589061291573146</v>
      </c>
      <c r="I37" s="19">
        <v>0.23719039904781616</v>
      </c>
      <c r="J37" s="19">
        <v>0.20086847473155434</v>
      </c>
    </row>
    <row r="38" spans="1:10">
      <c r="A38" s="94" t="s">
        <v>163</v>
      </c>
      <c r="B38" s="39" t="s">
        <v>148</v>
      </c>
      <c r="C38" s="19">
        <v>0.52959839187476798</v>
      </c>
      <c r="D38" s="19">
        <v>0.49013943137552646</v>
      </c>
      <c r="E38" s="19">
        <v>0.36310678304268174</v>
      </c>
      <c r="F38" s="19">
        <v>0.29079787447606203</v>
      </c>
      <c r="G38" s="19">
        <v>0.33465314648486805</v>
      </c>
      <c r="H38" s="19">
        <v>0.57241212578404677</v>
      </c>
      <c r="I38" s="19">
        <v>0.37010857840338007</v>
      </c>
      <c r="J38" s="19">
        <v>0.28028826483435298</v>
      </c>
    </row>
    <row r="39" spans="1:10">
      <c r="A39" s="95"/>
      <c r="B39" s="39" t="s">
        <v>149</v>
      </c>
      <c r="C39" s="19">
        <v>0.31881946082704443</v>
      </c>
      <c r="D39" s="19">
        <v>0.38428767078598081</v>
      </c>
      <c r="E39" s="19">
        <v>0.26262663277486281</v>
      </c>
      <c r="F39" s="19">
        <v>0.20374197652153983</v>
      </c>
      <c r="G39" s="19">
        <v>0.21336838507826608</v>
      </c>
      <c r="H39" s="19">
        <v>0.26043167004604084</v>
      </c>
      <c r="I39" s="19">
        <v>0.17890280374365242</v>
      </c>
      <c r="J39" s="19">
        <v>0.15378761239126842</v>
      </c>
    </row>
    <row r="40" spans="1:10">
      <c r="A40" s="95"/>
      <c r="B40" s="39" t="s">
        <v>150</v>
      </c>
      <c r="C40" s="19">
        <v>0.28953012659532734</v>
      </c>
      <c r="D40" s="19">
        <v>0.3535077850311758</v>
      </c>
      <c r="E40" s="19">
        <v>0.19325358834114412</v>
      </c>
      <c r="F40" s="19">
        <v>0.17249671419945542</v>
      </c>
      <c r="G40" s="19">
        <v>0.17901583991763392</v>
      </c>
      <c r="H40" s="19">
        <v>0.26791019096010882</v>
      </c>
      <c r="I40" s="19">
        <v>0.14755342097001262</v>
      </c>
      <c r="J40" s="19">
        <v>0.12996670439157182</v>
      </c>
    </row>
    <row r="41" spans="1:10">
      <c r="A41" s="95"/>
      <c r="B41" s="39" t="s">
        <v>151</v>
      </c>
      <c r="C41" s="19">
        <v>0.26262271027579498</v>
      </c>
      <c r="D41" s="19">
        <v>0.31302686698252413</v>
      </c>
      <c r="E41" s="19">
        <v>0.19521398339986007</v>
      </c>
      <c r="F41" s="19">
        <v>0.15685379548844347</v>
      </c>
      <c r="G41" s="19">
        <v>0.15761792694306662</v>
      </c>
      <c r="H41" s="19">
        <v>0.24760586346381841</v>
      </c>
      <c r="I41" s="19">
        <v>0.14022140461967689</v>
      </c>
      <c r="J41" s="19">
        <v>0.10320131484034965</v>
      </c>
    </row>
    <row r="42" spans="1:10">
      <c r="A42" s="95"/>
      <c r="B42" s="39" t="s">
        <v>152</v>
      </c>
      <c r="C42" s="19">
        <v>0.23504095295938293</v>
      </c>
      <c r="D42" s="19">
        <v>0.25563516502347133</v>
      </c>
      <c r="E42" s="19">
        <v>0.17818174845132462</v>
      </c>
      <c r="F42" s="19">
        <v>0.1380771243664613</v>
      </c>
      <c r="G42" s="19">
        <v>0.12782708608072427</v>
      </c>
      <c r="H42" s="19">
        <v>0.24575151528912217</v>
      </c>
      <c r="I42" s="19">
        <v>0.13297927947726329</v>
      </c>
      <c r="J42" s="19">
        <v>0.11300948126859997</v>
      </c>
    </row>
    <row r="43" spans="1:10">
      <c r="A43" s="95"/>
      <c r="B43" s="39" t="s">
        <v>153</v>
      </c>
      <c r="C43" s="19">
        <v>0.21889450514485578</v>
      </c>
      <c r="D43" s="19">
        <v>0.27978048760697444</v>
      </c>
      <c r="E43" s="19">
        <v>0.22410029213649729</v>
      </c>
      <c r="F43" s="19">
        <v>0.12592429337259389</v>
      </c>
      <c r="G43" s="19">
        <v>0.10719947282194509</v>
      </c>
      <c r="H43" s="19">
        <v>0.18152478548138384</v>
      </c>
      <c r="I43" s="19">
        <v>0.10511087845569891</v>
      </c>
      <c r="J43" s="19">
        <v>7.6550062985095452E-2</v>
      </c>
    </row>
    <row r="44" spans="1:10">
      <c r="A44" s="96"/>
      <c r="B44" s="18" t="s">
        <v>167</v>
      </c>
      <c r="C44" s="19">
        <v>0.21651094698277923</v>
      </c>
      <c r="D44" s="19">
        <v>0.23862089400772429</v>
      </c>
      <c r="E44" s="19">
        <v>0.15707432305910785</v>
      </c>
      <c r="F44" s="19">
        <v>0.12494125459437762</v>
      </c>
      <c r="G44" s="19">
        <v>0.12194194394208425</v>
      </c>
      <c r="H44" s="19">
        <v>0.17702454337176515</v>
      </c>
      <c r="I44" s="19">
        <v>9.6326335850387357E-2</v>
      </c>
      <c r="J44" s="19">
        <v>7.680630732213066E-2</v>
      </c>
    </row>
    <row r="45" spans="1:10">
      <c r="A45" s="94" t="s">
        <v>164</v>
      </c>
      <c r="B45" s="39" t="s">
        <v>148</v>
      </c>
      <c r="C45" s="19">
        <v>0.36536572924691485</v>
      </c>
      <c r="D45" s="19">
        <v>0.3310755783954869</v>
      </c>
      <c r="E45" s="19">
        <v>0.23014978398979319</v>
      </c>
      <c r="F45" s="19">
        <v>0.18543946235259512</v>
      </c>
      <c r="G45" s="19">
        <v>0.219146773247753</v>
      </c>
      <c r="H45" s="19">
        <v>0.37598691999339573</v>
      </c>
      <c r="I45" s="19">
        <v>0.23976408953762843</v>
      </c>
      <c r="J45" s="19">
        <v>0.17967382023682266</v>
      </c>
    </row>
    <row r="46" spans="1:10">
      <c r="A46" s="95"/>
      <c r="B46" s="39" t="s">
        <v>149</v>
      </c>
      <c r="C46" s="19">
        <v>0.21233766857948949</v>
      </c>
      <c r="D46" s="19">
        <v>0.26444321686452549</v>
      </c>
      <c r="E46" s="19">
        <v>0.1626880938047453</v>
      </c>
      <c r="F46" s="19">
        <v>0.12972385896537761</v>
      </c>
      <c r="G46" s="19">
        <v>0.12953605882689365</v>
      </c>
      <c r="H46" s="19">
        <v>0.18433099670462524</v>
      </c>
      <c r="I46" s="19">
        <v>0.12302420434018861</v>
      </c>
      <c r="J46" s="19">
        <v>0.10385799038437966</v>
      </c>
    </row>
    <row r="47" spans="1:10">
      <c r="A47" s="95"/>
      <c r="B47" s="39" t="s">
        <v>150</v>
      </c>
      <c r="C47" s="19">
        <v>0.2009166538012776</v>
      </c>
      <c r="D47" s="19">
        <v>0.20125429877343115</v>
      </c>
      <c r="E47" s="19">
        <v>0.12992213255335133</v>
      </c>
      <c r="F47" s="19">
        <v>0.11169658276174563</v>
      </c>
      <c r="G47" s="19">
        <v>0.1128933543098222</v>
      </c>
      <c r="H47" s="19">
        <v>0.192239663187525</v>
      </c>
      <c r="I47" s="19">
        <v>0.10206271552621582</v>
      </c>
      <c r="J47" s="19">
        <v>9.2088926227276435E-2</v>
      </c>
    </row>
    <row r="48" spans="1:10">
      <c r="A48" s="95"/>
      <c r="B48" s="39" t="s">
        <v>151</v>
      </c>
      <c r="C48" s="19">
        <v>0.16776959651220408</v>
      </c>
      <c r="D48" s="19">
        <v>0.21897041536521547</v>
      </c>
      <c r="E48" s="19">
        <v>0.11961085647825283</v>
      </c>
      <c r="F48" s="19">
        <v>9.3347527019414844E-2</v>
      </c>
      <c r="G48" s="19">
        <v>9.4496229499176271E-2</v>
      </c>
      <c r="H48" s="19">
        <v>0.18450549759735541</v>
      </c>
      <c r="I48" s="19">
        <v>0.10038763037715126</v>
      </c>
      <c r="J48" s="19">
        <v>7.0088932659806591E-2</v>
      </c>
    </row>
    <row r="49" spans="1:10">
      <c r="A49" s="95"/>
      <c r="B49" s="39" t="s">
        <v>152</v>
      </c>
      <c r="C49" s="19">
        <v>0.155547298219329</v>
      </c>
      <c r="D49" s="19">
        <v>0.16664556771557831</v>
      </c>
      <c r="E49" s="19">
        <v>0.11651978026811968</v>
      </c>
      <c r="F49" s="19">
        <v>9.9021485980965052E-2</v>
      </c>
      <c r="G49" s="19">
        <v>8.7985323030853393E-2</v>
      </c>
      <c r="H49" s="19">
        <v>0.20481106846882807</v>
      </c>
      <c r="I49" s="19">
        <v>0.10363149416373757</v>
      </c>
      <c r="J49" s="19">
        <v>8.4328797384942339E-2</v>
      </c>
    </row>
    <row r="50" spans="1:10">
      <c r="A50" s="95"/>
      <c r="B50" s="39" t="s">
        <v>153</v>
      </c>
      <c r="C50" s="19">
        <v>0.14387133626158805</v>
      </c>
      <c r="D50" s="19">
        <v>0.18870729767936281</v>
      </c>
      <c r="E50" s="19">
        <v>0.12539216108608148</v>
      </c>
      <c r="F50" s="19">
        <v>7.8332736580755791E-2</v>
      </c>
      <c r="G50" s="19">
        <v>6.4922650013863187E-2</v>
      </c>
      <c r="H50" s="19">
        <v>0.14673150912743621</v>
      </c>
      <c r="I50" s="19">
        <v>7.972351824870591E-2</v>
      </c>
      <c r="J50" s="19">
        <v>5.1091613891401377E-2</v>
      </c>
    </row>
    <row r="51" spans="1:10">
      <c r="A51" s="96"/>
      <c r="B51" s="18" t="s">
        <v>167</v>
      </c>
      <c r="C51" s="19">
        <v>0.13825925842500777</v>
      </c>
      <c r="D51" s="19">
        <v>0.149530912986679</v>
      </c>
      <c r="E51" s="19">
        <v>9.6342794402671211E-2</v>
      </c>
      <c r="F51" s="19">
        <v>7.8774890860978136E-2</v>
      </c>
      <c r="G51" s="19">
        <v>7.1218932284471265E-2</v>
      </c>
      <c r="H51" s="19">
        <v>0.12492174134013598</v>
      </c>
      <c r="I51" s="19">
        <v>6.7556839965801974E-2</v>
      </c>
      <c r="J51" s="19">
        <v>5.1061470343007682E-2</v>
      </c>
    </row>
    <row r="53" spans="1:10">
      <c r="A53" s="132" t="s">
        <v>106</v>
      </c>
      <c r="B53" s="132"/>
      <c r="C53" s="132"/>
      <c r="D53" s="132"/>
      <c r="E53" s="132"/>
      <c r="F53" s="132"/>
      <c r="G53" s="132"/>
      <c r="H53" s="132"/>
      <c r="I53" s="132"/>
      <c r="J53" s="132"/>
    </row>
    <row r="54" spans="1:10" ht="65.25" customHeight="1">
      <c r="A54" s="92" t="s">
        <v>110</v>
      </c>
      <c r="B54" s="132"/>
      <c r="C54" s="132"/>
      <c r="D54" s="132"/>
      <c r="E54" s="132"/>
      <c r="F54" s="132"/>
      <c r="G54" s="132"/>
      <c r="H54" s="132"/>
      <c r="I54" s="132"/>
      <c r="J54" s="132"/>
    </row>
    <row r="55" spans="1:10">
      <c r="A55" s="132" t="s">
        <v>108</v>
      </c>
      <c r="B55" s="132"/>
      <c r="C55" s="132"/>
      <c r="D55" s="132"/>
      <c r="E55" s="132"/>
      <c r="F55" s="132"/>
      <c r="G55" s="132"/>
      <c r="H55" s="132"/>
      <c r="I55" s="132"/>
      <c r="J55" s="132"/>
    </row>
    <row r="56" spans="1:10">
      <c r="A56" s="132" t="s">
        <v>87</v>
      </c>
      <c r="B56" s="132"/>
      <c r="C56" s="132"/>
      <c r="D56" s="132"/>
      <c r="E56" s="132"/>
      <c r="F56" s="132"/>
      <c r="G56" s="132"/>
      <c r="H56" s="132"/>
      <c r="I56" s="132"/>
      <c r="J56" s="132"/>
    </row>
    <row r="57" spans="1:10">
      <c r="A57" s="132" t="s">
        <v>109</v>
      </c>
      <c r="B57" s="132"/>
      <c r="C57" s="132"/>
      <c r="D57" s="132"/>
      <c r="E57" s="132"/>
      <c r="F57" s="132"/>
      <c r="G57" s="132"/>
      <c r="H57" s="132"/>
      <c r="I57" s="132"/>
      <c r="J57" s="132"/>
    </row>
  </sheetData>
  <mergeCells count="17">
    <mergeCell ref="A55:J55"/>
    <mergeCell ref="A56:J56"/>
    <mergeCell ref="A57:J57"/>
    <mergeCell ref="A31:A37"/>
    <mergeCell ref="A38:A44"/>
    <mergeCell ref="A45:A51"/>
    <mergeCell ref="A53:J53"/>
    <mergeCell ref="A54:J54"/>
    <mergeCell ref="A2:I2"/>
    <mergeCell ref="A3:I3"/>
    <mergeCell ref="A29:J29"/>
    <mergeCell ref="A30:B30"/>
    <mergeCell ref="A5:J5"/>
    <mergeCell ref="A6:B6"/>
    <mergeCell ref="A21:A27"/>
    <mergeCell ref="A7:A13"/>
    <mergeCell ref="A14:A20"/>
  </mergeCells>
  <hyperlinks>
    <hyperlink ref="A1" location="Índice!A1" display="Índice"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7FA0E-7493-4668-97B5-F14AA4461103}">
  <dimension ref="A1:J57"/>
  <sheetViews>
    <sheetView workbookViewId="0">
      <selection activeCell="C1" sqref="C1"/>
    </sheetView>
  </sheetViews>
  <sheetFormatPr defaultColWidth="9.140625" defaultRowHeight="15"/>
  <cols>
    <col min="1" max="1" width="16.7109375" customWidth="1"/>
    <col min="2" max="2" width="14.7109375" customWidth="1"/>
  </cols>
  <sheetData>
    <row r="1" spans="1:10">
      <c r="A1" s="1" t="s">
        <v>83</v>
      </c>
      <c r="J1" s="1"/>
    </row>
    <row r="2" spans="1:10">
      <c r="A2" s="130" t="s">
        <v>174</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39" t="s">
        <v>148</v>
      </c>
      <c r="C7" s="19">
        <v>28.77676762429217</v>
      </c>
      <c r="D7" s="19">
        <v>26.719378425984917</v>
      </c>
      <c r="E7" s="19">
        <v>19.077393529786161</v>
      </c>
      <c r="F7" s="19">
        <v>15.982321436792487</v>
      </c>
      <c r="G7" s="19">
        <v>14.522732058046536</v>
      </c>
      <c r="H7" s="19">
        <v>18.768473562279759</v>
      </c>
      <c r="I7" s="19">
        <v>12.847282815401481</v>
      </c>
      <c r="J7" s="19">
        <v>10.209529593338045</v>
      </c>
    </row>
    <row r="8" spans="1:10">
      <c r="A8" s="95"/>
      <c r="B8" s="39" t="s">
        <v>149</v>
      </c>
      <c r="C8" s="19">
        <v>26.275381401252201</v>
      </c>
      <c r="D8" s="19">
        <v>26.447957470621152</v>
      </c>
      <c r="E8" s="19">
        <v>17.259617834394906</v>
      </c>
      <c r="F8" s="19">
        <v>14.951873867973998</v>
      </c>
      <c r="G8" s="19">
        <v>13.23078549377707</v>
      </c>
      <c r="H8" s="19">
        <v>17.810673870909199</v>
      </c>
      <c r="I8" s="19">
        <v>11.709199802423823</v>
      </c>
      <c r="J8" s="19">
        <v>9.9454421395221679</v>
      </c>
    </row>
    <row r="9" spans="1:10">
      <c r="A9" s="95"/>
      <c r="B9" s="39" t="s">
        <v>150</v>
      </c>
      <c r="C9" s="19">
        <v>17.841652024940917</v>
      </c>
      <c r="D9" s="19">
        <v>16.067773202192143</v>
      </c>
      <c r="E9" s="19">
        <v>10.851068330190973</v>
      </c>
      <c r="F9" s="19">
        <v>9.2849506558863997</v>
      </c>
      <c r="G9" s="19">
        <v>8.9066628297524488</v>
      </c>
      <c r="H9" s="19">
        <v>14.943577153794502</v>
      </c>
      <c r="I9" s="19">
        <v>8.4387768961813272</v>
      </c>
      <c r="J9" s="19">
        <v>7.5395699900119935</v>
      </c>
    </row>
    <row r="10" spans="1:10">
      <c r="A10" s="95"/>
      <c r="B10" s="39" t="s">
        <v>151</v>
      </c>
      <c r="C10" s="19">
        <v>18.419382454051096</v>
      </c>
      <c r="D10" s="19">
        <v>16.979337762062265</v>
      </c>
      <c r="E10" s="19">
        <v>10.443370340432317</v>
      </c>
      <c r="F10" s="19">
        <v>9.2055590883926115</v>
      </c>
      <c r="G10" s="19">
        <v>8.2190023790610933</v>
      </c>
      <c r="H10" s="19">
        <v>12.460479657253778</v>
      </c>
      <c r="I10" s="19">
        <v>7.1126641959644425</v>
      </c>
      <c r="J10" s="19">
        <v>5.5958073596013431</v>
      </c>
    </row>
    <row r="11" spans="1:10">
      <c r="A11" s="95"/>
      <c r="B11" s="39" t="s">
        <v>152</v>
      </c>
      <c r="C11" s="19">
        <v>15.991696945096216</v>
      </c>
      <c r="D11" s="19">
        <v>13.555263570632672</v>
      </c>
      <c r="E11" s="19">
        <v>9.3385590071219795</v>
      </c>
      <c r="F11" s="19">
        <v>8.2036861101346918</v>
      </c>
      <c r="G11" s="19">
        <v>7.196839806072215</v>
      </c>
      <c r="H11" s="19">
        <v>14.446847601107002</v>
      </c>
      <c r="I11" s="19">
        <v>8.1167779215401019</v>
      </c>
      <c r="J11" s="19">
        <v>6.5459831808945097</v>
      </c>
    </row>
    <row r="12" spans="1:10">
      <c r="A12" s="95"/>
      <c r="B12" s="39" t="s">
        <v>153</v>
      </c>
      <c r="C12" s="19">
        <v>14.430236180150194</v>
      </c>
      <c r="D12" s="19">
        <v>12.118538975508555</v>
      </c>
      <c r="E12" s="19">
        <v>8.6218841914036428</v>
      </c>
      <c r="F12" s="19">
        <v>7.9587654651837951</v>
      </c>
      <c r="G12" s="19">
        <v>6.6386818642688628</v>
      </c>
      <c r="H12" s="19">
        <v>10.983394596045862</v>
      </c>
      <c r="I12" s="19">
        <v>6.3679206496606202</v>
      </c>
      <c r="J12" s="19">
        <v>4.5605913387850299</v>
      </c>
    </row>
    <row r="13" spans="1:10">
      <c r="A13" s="96"/>
      <c r="B13" s="18" t="s">
        <v>167</v>
      </c>
      <c r="C13" s="19">
        <v>19.638436075541392</v>
      </c>
      <c r="D13" s="19">
        <v>18.009055613823111</v>
      </c>
      <c r="E13" s="19">
        <v>11.8879772951184</v>
      </c>
      <c r="F13" s="19">
        <v>10.320106756798509</v>
      </c>
      <c r="G13" s="19">
        <v>9.169811233206925</v>
      </c>
      <c r="H13" s="19">
        <v>14.301799766591211</v>
      </c>
      <c r="I13" s="19">
        <v>8.4760079936941271</v>
      </c>
      <c r="J13" s="19">
        <v>6.8651836995222579</v>
      </c>
    </row>
    <row r="14" spans="1:10" ht="15.75" customHeight="1">
      <c r="A14" s="94" t="s">
        <v>163</v>
      </c>
      <c r="B14" s="39" t="s">
        <v>148</v>
      </c>
      <c r="C14" s="19">
        <v>9.9816039861647354</v>
      </c>
      <c r="D14" s="19">
        <v>8.3026508827400924</v>
      </c>
      <c r="E14" s="19">
        <v>6.0889472808826994</v>
      </c>
      <c r="F14" s="19">
        <v>5.040340020265992</v>
      </c>
      <c r="G14" s="19">
        <v>4.4902781640595624</v>
      </c>
      <c r="H14" s="19">
        <v>7.5476819896623377</v>
      </c>
      <c r="I14" s="19">
        <v>4.3561481161140625</v>
      </c>
      <c r="J14" s="19">
        <v>3.2307964674267469</v>
      </c>
    </row>
    <row r="15" spans="1:10">
      <c r="A15" s="95"/>
      <c r="B15" s="39" t="s">
        <v>149</v>
      </c>
      <c r="C15" s="19">
        <v>8.9407282356447055</v>
      </c>
      <c r="D15" s="19">
        <v>8.5020968890015869</v>
      </c>
      <c r="E15" s="19">
        <v>5.394811054901699</v>
      </c>
      <c r="F15" s="19">
        <v>4.5512056541119383</v>
      </c>
      <c r="G15" s="19">
        <v>4.0545199096274107</v>
      </c>
      <c r="H15" s="19">
        <v>7.0904022137779172</v>
      </c>
      <c r="I15" s="19">
        <v>4.0427740216384072</v>
      </c>
      <c r="J15" s="19">
        <v>3.2207687055734957</v>
      </c>
    </row>
    <row r="16" spans="1:10">
      <c r="A16" s="95"/>
      <c r="B16" s="39" t="s">
        <v>150</v>
      </c>
      <c r="C16" s="19">
        <v>6.1717292384267717</v>
      </c>
      <c r="D16" s="19">
        <v>4.9561046654692342</v>
      </c>
      <c r="E16" s="19">
        <v>3.5687545878300919</v>
      </c>
      <c r="F16" s="19">
        <v>2.9218326166649295</v>
      </c>
      <c r="G16" s="19">
        <v>2.8355558624371118</v>
      </c>
      <c r="H16" s="19">
        <v>6.629451894018028</v>
      </c>
      <c r="I16" s="19">
        <v>3.0604794619187303</v>
      </c>
      <c r="J16" s="19">
        <v>2.6618180225205705</v>
      </c>
    </row>
    <row r="17" spans="1:10">
      <c r="A17" s="95"/>
      <c r="B17" s="39" t="s">
        <v>151</v>
      </c>
      <c r="C17" s="19">
        <v>6.1600773970887772</v>
      </c>
      <c r="D17" s="19">
        <v>5.3788966680553818</v>
      </c>
      <c r="E17" s="19">
        <v>3.2817631709061539</v>
      </c>
      <c r="F17" s="19">
        <v>2.7880662950024457</v>
      </c>
      <c r="G17" s="19">
        <v>2.6628310787883249</v>
      </c>
      <c r="H17" s="19">
        <v>5.6339877103751874</v>
      </c>
      <c r="I17" s="19">
        <v>2.666781004128155</v>
      </c>
      <c r="J17" s="19">
        <v>1.924849543120847</v>
      </c>
    </row>
    <row r="18" spans="1:10">
      <c r="A18" s="95"/>
      <c r="B18" s="39" t="s">
        <v>152</v>
      </c>
      <c r="C18" s="19">
        <v>5.6712037847682302</v>
      </c>
      <c r="D18" s="19">
        <v>4.4058769284156183</v>
      </c>
      <c r="E18" s="19">
        <v>3.11218349936102</v>
      </c>
      <c r="F18" s="19">
        <v>2.6988590641281558</v>
      </c>
      <c r="G18" s="19">
        <v>2.5024696983816033</v>
      </c>
      <c r="H18" s="19">
        <v>7.2913641860120046</v>
      </c>
      <c r="I18" s="19">
        <v>3.4900029845785259</v>
      </c>
      <c r="J18" s="19">
        <v>2.6029230855189751</v>
      </c>
    </row>
    <row r="19" spans="1:10">
      <c r="A19" s="95"/>
      <c r="B19" s="39" t="s">
        <v>153</v>
      </c>
      <c r="C19" s="19">
        <v>4.6962037145538673</v>
      </c>
      <c r="D19" s="19">
        <v>4.1015739940388514</v>
      </c>
      <c r="E19" s="19">
        <v>2.462289589774342</v>
      </c>
      <c r="F19" s="19">
        <v>2.1616895699102008</v>
      </c>
      <c r="G19" s="19">
        <v>1.8925743471422083</v>
      </c>
      <c r="H19" s="19">
        <v>4.7831702315938642</v>
      </c>
      <c r="I19" s="19">
        <v>2.2858181031585887</v>
      </c>
      <c r="J19" s="19">
        <v>1.446792693779049</v>
      </c>
    </row>
    <row r="20" spans="1:10" ht="12.75" customHeight="1">
      <c r="A20" s="96"/>
      <c r="B20" s="18" t="s">
        <v>167</v>
      </c>
      <c r="C20" s="19">
        <v>6.7024312698428874</v>
      </c>
      <c r="D20" s="19">
        <v>5.7513108190757958</v>
      </c>
      <c r="E20" s="19">
        <v>3.7631195793695276</v>
      </c>
      <c r="F20" s="19">
        <v>3.1637016377700431</v>
      </c>
      <c r="G20" s="19">
        <v>2.8964260379416085</v>
      </c>
      <c r="H20" s="19">
        <v>6.3338726854765701</v>
      </c>
      <c r="I20" s="19">
        <v>3.14217492297941</v>
      </c>
      <c r="J20" s="19">
        <v>2.3669938511394144</v>
      </c>
    </row>
    <row r="21" spans="1:10">
      <c r="A21" s="94" t="s">
        <v>164</v>
      </c>
      <c r="B21" s="39" t="s">
        <v>148</v>
      </c>
      <c r="C21" s="19">
        <v>5.3041592354090543</v>
      </c>
      <c r="D21" s="19">
        <v>4.0021851802491684</v>
      </c>
      <c r="E21" s="19">
        <v>3.0228612828044099</v>
      </c>
      <c r="F21" s="19">
        <v>2.5233980874337347</v>
      </c>
      <c r="G21" s="19">
        <v>2.2395439582250631</v>
      </c>
      <c r="H21" s="19">
        <v>4.6370527793547067</v>
      </c>
      <c r="I21" s="19">
        <v>2.3543729714029951</v>
      </c>
      <c r="J21" s="19">
        <v>1.7264950179503296</v>
      </c>
    </row>
    <row r="22" spans="1:10">
      <c r="A22" s="95"/>
      <c r="B22" s="39" t="s">
        <v>149</v>
      </c>
      <c r="C22" s="19">
        <v>4.7558360242589304</v>
      </c>
      <c r="D22" s="19">
        <v>4.2880529183553371</v>
      </c>
      <c r="E22" s="19">
        <v>2.6809367492668894</v>
      </c>
      <c r="F22" s="19">
        <v>2.2259590260441624</v>
      </c>
      <c r="G22" s="19">
        <v>2.0498997392966634</v>
      </c>
      <c r="H22" s="19">
        <v>4.2856046439843203</v>
      </c>
      <c r="I22" s="19">
        <v>2.2253286131331236</v>
      </c>
      <c r="J22" s="19">
        <v>1.7123627189432458</v>
      </c>
    </row>
    <row r="23" spans="1:10">
      <c r="A23" s="95"/>
      <c r="B23" s="39" t="s">
        <v>150</v>
      </c>
      <c r="C23" s="19">
        <v>3.3961012008283191</v>
      </c>
      <c r="D23" s="19">
        <v>2.4828746625126898</v>
      </c>
      <c r="E23" s="19">
        <v>1.91611304341197</v>
      </c>
      <c r="F23" s="19">
        <v>1.5260144796969479</v>
      </c>
      <c r="G23" s="19">
        <v>1.5251566778498866</v>
      </c>
      <c r="H23" s="19">
        <v>4.4645848073414802</v>
      </c>
      <c r="I23" s="19">
        <v>1.8674778352768544</v>
      </c>
      <c r="J23" s="19">
        <v>1.5791713850963764</v>
      </c>
    </row>
    <row r="24" spans="1:10">
      <c r="A24" s="95"/>
      <c r="B24" s="39" t="s">
        <v>151</v>
      </c>
      <c r="C24" s="19">
        <v>3.3536855003374706</v>
      </c>
      <c r="D24" s="19">
        <v>2.7611290242723108</v>
      </c>
      <c r="E24" s="19">
        <v>1.7188393513830034</v>
      </c>
      <c r="F24" s="19">
        <v>1.4186459452886853</v>
      </c>
      <c r="G24" s="19">
        <v>1.4413797028906234</v>
      </c>
      <c r="H24" s="19">
        <v>3.83108655717903</v>
      </c>
      <c r="I24" s="19">
        <v>1.6368454436578492</v>
      </c>
      <c r="J24" s="19">
        <v>1.1460363081490887</v>
      </c>
    </row>
    <row r="25" spans="1:10">
      <c r="A25" s="95"/>
      <c r="B25" s="39" t="s">
        <v>152</v>
      </c>
      <c r="C25" s="19">
        <v>3.2739361888874203</v>
      </c>
      <c r="D25" s="19">
        <v>2.3493486509124373</v>
      </c>
      <c r="E25" s="19">
        <v>1.7239014715210561</v>
      </c>
      <c r="F25" s="19">
        <v>1.4925219923555131</v>
      </c>
      <c r="G25" s="19">
        <v>1.474924076901972</v>
      </c>
      <c r="H25" s="19">
        <v>5.2735783137514787</v>
      </c>
      <c r="I25" s="19">
        <v>2.3610523267202983</v>
      </c>
      <c r="J25" s="19">
        <v>1.6825987368424538</v>
      </c>
    </row>
    <row r="26" spans="1:10">
      <c r="A26" s="95"/>
      <c r="B26" s="39" t="s">
        <v>153</v>
      </c>
      <c r="C26" s="19">
        <v>2.6544911571236933</v>
      </c>
      <c r="D26" s="19">
        <v>2.3968805529225481</v>
      </c>
      <c r="E26" s="19">
        <v>1.2380621485677792</v>
      </c>
      <c r="F26" s="19">
        <v>1.0761265905200985</v>
      </c>
      <c r="G26" s="19">
        <v>0.99248323292669505</v>
      </c>
      <c r="H26" s="19">
        <v>3.2877653539739149</v>
      </c>
      <c r="I26" s="19">
        <v>1.5069434439208318</v>
      </c>
      <c r="J26" s="19">
        <v>0.84493896157578019</v>
      </c>
    </row>
    <row r="27" spans="1:10">
      <c r="A27" s="96"/>
      <c r="B27" s="18" t="s">
        <v>167</v>
      </c>
      <c r="C27" s="19">
        <v>3.6706472077977677</v>
      </c>
      <c r="D27" s="19">
        <v>2.9657733328168403</v>
      </c>
      <c r="E27" s="19">
        <v>1.9520350170388883</v>
      </c>
      <c r="F27" s="19">
        <v>1.6164442673739314</v>
      </c>
      <c r="G27" s="19">
        <v>1.5462026510318496</v>
      </c>
      <c r="H27" s="19">
        <v>4.2432355989360921</v>
      </c>
      <c r="I27" s="19">
        <v>1.9266699960829592</v>
      </c>
      <c r="J27" s="19">
        <v>1.3850806864871863</v>
      </c>
    </row>
    <row r="28" spans="1:10">
      <c r="A28" s="2"/>
      <c r="B28" s="3"/>
      <c r="C28" s="40"/>
      <c r="D28" s="40"/>
      <c r="E28" s="40"/>
      <c r="F28" s="40"/>
      <c r="G28" s="40"/>
      <c r="H28" s="40"/>
      <c r="I28" s="5"/>
    </row>
    <row r="29" spans="1:10">
      <c r="A29" s="80" t="s">
        <v>102</v>
      </c>
      <c r="B29" s="80"/>
      <c r="C29" s="80"/>
      <c r="D29" s="80"/>
      <c r="E29" s="80"/>
      <c r="F29" s="80"/>
      <c r="G29" s="80"/>
      <c r="H29" s="80"/>
      <c r="I29" s="80"/>
      <c r="J29" s="80"/>
    </row>
    <row r="30" spans="1:10">
      <c r="A30" s="133" t="s">
        <v>92</v>
      </c>
      <c r="B30" s="133"/>
      <c r="C30" s="17" t="s">
        <v>112</v>
      </c>
      <c r="D30" s="17" t="s">
        <v>113</v>
      </c>
      <c r="E30" s="17" t="s">
        <v>114</v>
      </c>
      <c r="F30" s="17" t="s">
        <v>115</v>
      </c>
      <c r="G30" s="17" t="s">
        <v>116</v>
      </c>
      <c r="H30" s="17" t="s">
        <v>117</v>
      </c>
      <c r="I30" s="17" t="s">
        <v>118</v>
      </c>
      <c r="J30" s="17" t="s">
        <v>119</v>
      </c>
    </row>
    <row r="31" spans="1:10">
      <c r="A31" s="94" t="s">
        <v>162</v>
      </c>
      <c r="B31" s="39" t="s">
        <v>148</v>
      </c>
      <c r="C31" s="19">
        <v>0.9053981014339576</v>
      </c>
      <c r="D31" s="19">
        <v>0.86984459724686569</v>
      </c>
      <c r="E31" s="19">
        <v>0.63063041106064188</v>
      </c>
      <c r="F31" s="19">
        <v>0.50014706025128197</v>
      </c>
      <c r="G31" s="19">
        <v>0.55928886845520698</v>
      </c>
      <c r="H31" s="19">
        <v>0.84763109224019439</v>
      </c>
      <c r="I31" s="19">
        <v>0.59507761225527944</v>
      </c>
      <c r="J31" s="19">
        <v>0.46514208083644387</v>
      </c>
    </row>
    <row r="32" spans="1:10">
      <c r="A32" s="95"/>
      <c r="B32" s="39" t="s">
        <v>149</v>
      </c>
      <c r="C32" s="19">
        <v>0.51906001201945906</v>
      </c>
      <c r="D32" s="19">
        <v>0.61683706115391645</v>
      </c>
      <c r="E32" s="19">
        <v>0.44817171499801406</v>
      </c>
      <c r="F32" s="19">
        <v>0.3364389601539059</v>
      </c>
      <c r="G32" s="19">
        <v>0.35090715863272737</v>
      </c>
      <c r="H32" s="19">
        <v>0.39680564588691719</v>
      </c>
      <c r="I32" s="19">
        <v>0.29557964198491093</v>
      </c>
      <c r="J32" s="19">
        <v>0.25212819364168054</v>
      </c>
    </row>
    <row r="33" spans="1:10">
      <c r="A33" s="95"/>
      <c r="B33" s="39" t="s">
        <v>150</v>
      </c>
      <c r="C33" s="19">
        <v>0.44430505210885052</v>
      </c>
      <c r="D33" s="19">
        <v>0.64191102400598887</v>
      </c>
      <c r="E33" s="19">
        <v>0.3013746921413144</v>
      </c>
      <c r="F33" s="19">
        <v>0.28804667852851928</v>
      </c>
      <c r="G33" s="19">
        <v>0.28303573886671546</v>
      </c>
      <c r="H33" s="19">
        <v>0.38691899205786645</v>
      </c>
      <c r="I33" s="19">
        <v>0.23132524036518434</v>
      </c>
      <c r="J33" s="19">
        <v>0.20494591046398611</v>
      </c>
    </row>
    <row r="34" spans="1:10">
      <c r="A34" s="95"/>
      <c r="B34" s="39" t="s">
        <v>151</v>
      </c>
      <c r="C34" s="19">
        <v>0.42294709434577182</v>
      </c>
      <c r="D34" s="19">
        <v>0.49074276031449199</v>
      </c>
      <c r="E34" s="19">
        <v>0.31407180163910797</v>
      </c>
      <c r="F34" s="19">
        <v>0.2570935917981963</v>
      </c>
      <c r="G34" s="19">
        <v>0.24635098463705657</v>
      </c>
      <c r="H34" s="19">
        <v>0.34046977051155336</v>
      </c>
      <c r="I34" s="19">
        <v>0.20839739670621862</v>
      </c>
      <c r="J34" s="19">
        <v>0.15957833055643297</v>
      </c>
    </row>
    <row r="35" spans="1:10">
      <c r="A35" s="95"/>
      <c r="B35" s="39" t="s">
        <v>152</v>
      </c>
      <c r="C35" s="19">
        <v>0.37736722527331945</v>
      </c>
      <c r="D35" s="19">
        <v>0.4303546149331387</v>
      </c>
      <c r="E35" s="19">
        <v>0.29130850788907581</v>
      </c>
      <c r="F35" s="19">
        <v>0.21146212476139395</v>
      </c>
      <c r="G35" s="19">
        <v>0.20357920678122968</v>
      </c>
      <c r="H35" s="19">
        <v>0.33997553616530463</v>
      </c>
      <c r="I35" s="19">
        <v>0.19199469053479126</v>
      </c>
      <c r="J35" s="19">
        <v>0.17054876878280939</v>
      </c>
    </row>
    <row r="36" spans="1:10">
      <c r="A36" s="95"/>
      <c r="B36" s="39" t="s">
        <v>153</v>
      </c>
      <c r="C36" s="19">
        <v>0.35780491676129622</v>
      </c>
      <c r="D36" s="19">
        <v>0.42109875483671594</v>
      </c>
      <c r="E36" s="19">
        <v>0.36898682278230588</v>
      </c>
      <c r="F36" s="19">
        <v>0.20875748967760571</v>
      </c>
      <c r="G36" s="19">
        <v>0.18230362683453566</v>
      </c>
      <c r="H36" s="19">
        <v>0.26362769989600254</v>
      </c>
      <c r="I36" s="19">
        <v>0.16525173413493918</v>
      </c>
      <c r="J36" s="19">
        <v>0.1260294031884342</v>
      </c>
    </row>
    <row r="37" spans="1:10">
      <c r="A37" s="96"/>
      <c r="B37" s="18" t="s">
        <v>167</v>
      </c>
      <c r="C37" s="19">
        <v>0.34007691894104364</v>
      </c>
      <c r="D37" s="19">
        <v>0.38991347032038776</v>
      </c>
      <c r="E37" s="19">
        <v>0.25634683259724056</v>
      </c>
      <c r="F37" s="19">
        <v>0.19689012878543699</v>
      </c>
      <c r="G37" s="19">
        <v>0.19340758506879896</v>
      </c>
      <c r="H37" s="19">
        <v>0.25549741725016523</v>
      </c>
      <c r="I37" s="19">
        <v>0.15004370284333032</v>
      </c>
      <c r="J37" s="19">
        <v>0.12432248466577381</v>
      </c>
    </row>
    <row r="38" spans="1:10">
      <c r="A38" s="94" t="s">
        <v>163</v>
      </c>
      <c r="B38" s="39" t="s">
        <v>148</v>
      </c>
      <c r="C38" s="19">
        <v>0.38722096137481299</v>
      </c>
      <c r="D38" s="19">
        <v>0.36710076478491799</v>
      </c>
      <c r="E38" s="19">
        <v>0.2405417323873944</v>
      </c>
      <c r="F38" s="19">
        <v>0.19283979224583148</v>
      </c>
      <c r="G38" s="19">
        <v>0.23082806917817345</v>
      </c>
      <c r="H38" s="19">
        <v>0.37965954627944548</v>
      </c>
      <c r="I38" s="19">
        <v>0.24948696108998983</v>
      </c>
      <c r="J38" s="19">
        <v>0.18591666125477913</v>
      </c>
    </row>
    <row r="39" spans="1:10">
      <c r="A39" s="95"/>
      <c r="B39" s="39" t="s">
        <v>149</v>
      </c>
      <c r="C39" s="19">
        <v>0.22237431159782087</v>
      </c>
      <c r="D39" s="19">
        <v>0.28425880713815382</v>
      </c>
      <c r="E39" s="19">
        <v>0.1681815270272326</v>
      </c>
      <c r="F39" s="19">
        <v>0.13428527892095221</v>
      </c>
      <c r="G39" s="19">
        <v>0.13032073041130196</v>
      </c>
      <c r="H39" s="19">
        <v>0.19299052231740191</v>
      </c>
      <c r="I39" s="19">
        <v>0.1306595432603633</v>
      </c>
      <c r="J39" s="19">
        <v>0.1086239948867017</v>
      </c>
    </row>
    <row r="40" spans="1:10">
      <c r="A40" s="95"/>
      <c r="B40" s="39" t="s">
        <v>150</v>
      </c>
      <c r="C40" s="19">
        <v>0.20410249068967393</v>
      </c>
      <c r="D40" s="19">
        <v>0.1967694655614291</v>
      </c>
      <c r="E40" s="19">
        <v>0.13273496413668351</v>
      </c>
      <c r="F40" s="19">
        <v>0.111118396077694</v>
      </c>
      <c r="G40" s="19">
        <v>0.1131448184851645</v>
      </c>
      <c r="H40" s="19">
        <v>0.19526782846241553</v>
      </c>
      <c r="I40" s="19">
        <v>0.1040776237261357</v>
      </c>
      <c r="J40" s="19">
        <v>9.4824247232375009E-2</v>
      </c>
    </row>
    <row r="41" spans="1:10">
      <c r="A41" s="95"/>
      <c r="B41" s="39" t="s">
        <v>151</v>
      </c>
      <c r="C41" s="19">
        <v>0.1693885611767256</v>
      </c>
      <c r="D41" s="19">
        <v>0.23302827127004416</v>
      </c>
      <c r="E41" s="19">
        <v>0.11789548321771379</v>
      </c>
      <c r="F41" s="19">
        <v>9.247445924287348E-2</v>
      </c>
      <c r="G41" s="19">
        <v>9.1997946983216922E-2</v>
      </c>
      <c r="H41" s="19">
        <v>0.18675615372772303</v>
      </c>
      <c r="I41" s="19">
        <v>0.10414442784579575</v>
      </c>
      <c r="J41" s="19">
        <v>7.1437975897366848E-2</v>
      </c>
    </row>
    <row r="42" spans="1:10">
      <c r="A42" s="95"/>
      <c r="B42" s="39" t="s">
        <v>152</v>
      </c>
      <c r="C42" s="19">
        <v>0.15811168373477733</v>
      </c>
      <c r="D42" s="19">
        <v>0.17539239707619048</v>
      </c>
      <c r="E42" s="19">
        <v>0.11898237622574251</v>
      </c>
      <c r="F42" s="19">
        <v>0.10030261240781763</v>
      </c>
      <c r="G42" s="19">
        <v>8.992373572769255E-2</v>
      </c>
      <c r="H42" s="19">
        <v>0.21036671566786819</v>
      </c>
      <c r="I42" s="19">
        <v>0.10626487492647049</v>
      </c>
      <c r="J42" s="19">
        <v>8.6519285566899098E-2</v>
      </c>
    </row>
    <row r="43" spans="1:10">
      <c r="A43" s="95"/>
      <c r="B43" s="39" t="s">
        <v>153</v>
      </c>
      <c r="C43" s="19">
        <v>0.14472663842018271</v>
      </c>
      <c r="D43" s="19">
        <v>0.18874835774088802</v>
      </c>
      <c r="E43" s="19">
        <v>0.12921776395831577</v>
      </c>
      <c r="F43" s="19">
        <v>7.9465550951850761E-2</v>
      </c>
      <c r="G43" s="19">
        <v>6.5416065523560538E-2</v>
      </c>
      <c r="H43" s="19">
        <v>0.15186241089675226</v>
      </c>
      <c r="I43" s="19">
        <v>8.069777310264703E-2</v>
      </c>
      <c r="J43" s="19">
        <v>5.1546659668404181E-2</v>
      </c>
    </row>
    <row r="44" spans="1:10">
      <c r="A44" s="96"/>
      <c r="B44" s="18" t="s">
        <v>167</v>
      </c>
      <c r="C44" s="19">
        <v>0.14020290285898654</v>
      </c>
      <c r="D44" s="19">
        <v>0.1551817362116639</v>
      </c>
      <c r="E44" s="19">
        <v>9.7301089886567299E-2</v>
      </c>
      <c r="F44" s="19">
        <v>7.8990240843043263E-2</v>
      </c>
      <c r="G44" s="19">
        <v>7.0123154202223495E-2</v>
      </c>
      <c r="H44" s="19">
        <v>0.12712216463080081</v>
      </c>
      <c r="I44" s="19">
        <v>7.0048481805032203E-2</v>
      </c>
      <c r="J44" s="19">
        <v>5.2613012125864278E-2</v>
      </c>
    </row>
    <row r="45" spans="1:10">
      <c r="A45" s="94" t="s">
        <v>164</v>
      </c>
      <c r="B45" s="39" t="s">
        <v>148</v>
      </c>
      <c r="C45" s="19">
        <v>0.27595441134338033</v>
      </c>
      <c r="D45" s="19">
        <v>0.2327647592052326</v>
      </c>
      <c r="E45" s="19">
        <v>0.15435119364665856</v>
      </c>
      <c r="F45" s="19">
        <v>0.12978287935702904</v>
      </c>
      <c r="G45" s="19">
        <v>0.15729989157940275</v>
      </c>
      <c r="H45" s="19">
        <v>0.27213434775200762</v>
      </c>
      <c r="I45" s="19">
        <v>0.17461610358228968</v>
      </c>
      <c r="J45" s="19">
        <v>0.12931125042505739</v>
      </c>
    </row>
    <row r="46" spans="1:10">
      <c r="A46" s="95"/>
      <c r="B46" s="39" t="s">
        <v>149</v>
      </c>
      <c r="C46" s="19">
        <v>0.1515074883422568</v>
      </c>
      <c r="D46" s="19">
        <v>0.18800825417185432</v>
      </c>
      <c r="E46" s="19">
        <v>0.10664935949829438</v>
      </c>
      <c r="F46" s="19">
        <v>8.8962234447380453E-2</v>
      </c>
      <c r="G46" s="19">
        <v>9.003852962155072E-2</v>
      </c>
      <c r="H46" s="19">
        <v>0.1454780408676995</v>
      </c>
      <c r="I46" s="19">
        <v>9.2695121462201713E-2</v>
      </c>
      <c r="J46" s="19">
        <v>8.040228136822003E-2</v>
      </c>
    </row>
    <row r="47" spans="1:10">
      <c r="A47" s="95"/>
      <c r="B47" s="39" t="s">
        <v>150</v>
      </c>
      <c r="C47" s="19">
        <v>0.15878281611831874</v>
      </c>
      <c r="D47" s="19">
        <v>0.11624746436857954</v>
      </c>
      <c r="E47" s="19">
        <v>0.10240876391924342</v>
      </c>
      <c r="F47" s="19">
        <v>8.7350422984308104E-2</v>
      </c>
      <c r="G47" s="19">
        <v>8.0659919098190272E-2</v>
      </c>
      <c r="H47" s="19">
        <v>0.15471367809403086</v>
      </c>
      <c r="I47" s="19">
        <v>8.2309985636344132E-2</v>
      </c>
      <c r="J47" s="19">
        <v>7.49550000150183E-2</v>
      </c>
    </row>
    <row r="48" spans="1:10">
      <c r="A48" s="95"/>
      <c r="B48" s="39" t="s">
        <v>151</v>
      </c>
      <c r="C48" s="19">
        <v>0.12157805211007952</v>
      </c>
      <c r="D48" s="19">
        <v>0.16233103457010534</v>
      </c>
      <c r="E48" s="19">
        <v>8.5197136401559168E-2</v>
      </c>
      <c r="F48" s="19">
        <v>6.2786910448941899E-2</v>
      </c>
      <c r="G48" s="19">
        <v>6.8256929007653733E-2</v>
      </c>
      <c r="H48" s="19">
        <v>0.15479727108598831</v>
      </c>
      <c r="I48" s="19">
        <v>8.0307983621006079E-2</v>
      </c>
      <c r="J48" s="19">
        <v>5.6636233167936964E-2</v>
      </c>
    </row>
    <row r="49" spans="1:10">
      <c r="A49" s="95"/>
      <c r="B49" s="39" t="s">
        <v>152</v>
      </c>
      <c r="C49" s="19">
        <v>0.11517598492603782</v>
      </c>
      <c r="D49" s="19">
        <v>0.11667244376057616</v>
      </c>
      <c r="E49" s="19">
        <v>8.9375836243767603E-2</v>
      </c>
      <c r="F49" s="19">
        <v>8.2004210223025772E-2</v>
      </c>
      <c r="G49" s="19">
        <v>6.8858573836631187E-2</v>
      </c>
      <c r="H49" s="19">
        <v>0.18228509127184345</v>
      </c>
      <c r="I49" s="19">
        <v>9.0667923933269723E-2</v>
      </c>
      <c r="J49" s="19">
        <v>7.1124607834317372E-2</v>
      </c>
    </row>
    <row r="50" spans="1:10">
      <c r="A50" s="95"/>
      <c r="B50" s="39" t="s">
        <v>153</v>
      </c>
      <c r="C50" s="19">
        <v>0.11168279145730882</v>
      </c>
      <c r="D50" s="19">
        <v>0.14895153681294809</v>
      </c>
      <c r="E50" s="19">
        <v>6.8786025851661062E-2</v>
      </c>
      <c r="F50" s="19">
        <v>5.5691023111361128E-2</v>
      </c>
      <c r="G50" s="19">
        <v>4.7355470142703922E-2</v>
      </c>
      <c r="H50" s="19">
        <v>0.12906219116139966</v>
      </c>
      <c r="I50" s="19">
        <v>7.0436375839092874E-2</v>
      </c>
      <c r="J50" s="19">
        <v>4.0639887571655257E-2</v>
      </c>
    </row>
    <row r="51" spans="1:10">
      <c r="A51" s="96"/>
      <c r="B51" s="18" t="s">
        <v>167</v>
      </c>
      <c r="C51" s="19">
        <v>9.7063234430426193E-2</v>
      </c>
      <c r="D51" s="19">
        <v>9.9747190067889763E-2</v>
      </c>
      <c r="E51" s="19">
        <v>6.3782098476187835E-2</v>
      </c>
      <c r="F51" s="19">
        <v>5.601383548761768E-2</v>
      </c>
      <c r="G51" s="19">
        <v>4.7235284635593629E-2</v>
      </c>
      <c r="H51" s="19">
        <v>9.8285681994475391E-2</v>
      </c>
      <c r="I51" s="19">
        <v>5.3986884604220874E-2</v>
      </c>
      <c r="J51" s="19">
        <v>3.947529568640034E-2</v>
      </c>
    </row>
    <row r="53" spans="1:10">
      <c r="A53" s="132" t="s">
        <v>106</v>
      </c>
      <c r="B53" s="132"/>
      <c r="C53" s="132"/>
      <c r="D53" s="132"/>
      <c r="E53" s="132"/>
      <c r="F53" s="132"/>
      <c r="G53" s="132"/>
      <c r="H53" s="132"/>
      <c r="I53" s="132"/>
      <c r="J53" s="132"/>
    </row>
    <row r="54" spans="1:10" ht="65.25" customHeight="1">
      <c r="A54" s="92" t="s">
        <v>110</v>
      </c>
      <c r="B54" s="132"/>
      <c r="C54" s="132"/>
      <c r="D54" s="132"/>
      <c r="E54" s="132"/>
      <c r="F54" s="132"/>
      <c r="G54" s="132"/>
      <c r="H54" s="132"/>
      <c r="I54" s="132"/>
      <c r="J54" s="132"/>
    </row>
    <row r="55" spans="1:10">
      <c r="A55" s="132" t="s">
        <v>108</v>
      </c>
      <c r="B55" s="132"/>
      <c r="C55" s="132"/>
      <c r="D55" s="132"/>
      <c r="E55" s="132"/>
      <c r="F55" s="132"/>
      <c r="G55" s="132"/>
      <c r="H55" s="132"/>
      <c r="I55" s="132"/>
      <c r="J55" s="132"/>
    </row>
    <row r="56" spans="1:10">
      <c r="A56" s="132" t="s">
        <v>87</v>
      </c>
      <c r="B56" s="132"/>
      <c r="C56" s="132"/>
      <c r="D56" s="132"/>
      <c r="E56" s="132"/>
      <c r="F56" s="132"/>
      <c r="G56" s="132"/>
      <c r="H56" s="132"/>
      <c r="I56" s="132"/>
      <c r="J56" s="132"/>
    </row>
    <row r="57" spans="1:10">
      <c r="A57" s="132" t="s">
        <v>109</v>
      </c>
      <c r="B57" s="132"/>
      <c r="C57" s="132"/>
      <c r="D57" s="132"/>
      <c r="E57" s="132"/>
      <c r="F57" s="132"/>
      <c r="G57" s="132"/>
      <c r="H57" s="132"/>
      <c r="I57" s="132"/>
      <c r="J57" s="132"/>
    </row>
  </sheetData>
  <mergeCells count="17">
    <mergeCell ref="A53:J53"/>
    <mergeCell ref="A54:J54"/>
    <mergeCell ref="A55:J55"/>
    <mergeCell ref="A56:J56"/>
    <mergeCell ref="A57:J57"/>
    <mergeCell ref="A2:I2"/>
    <mergeCell ref="A3:I3"/>
    <mergeCell ref="A45:A51"/>
    <mergeCell ref="A5:J5"/>
    <mergeCell ref="A6:B6"/>
    <mergeCell ref="A7:A13"/>
    <mergeCell ref="A14:A20"/>
    <mergeCell ref="A21:A27"/>
    <mergeCell ref="A29:J29"/>
    <mergeCell ref="A30:B30"/>
    <mergeCell ref="A31:A37"/>
    <mergeCell ref="A38:A44"/>
  </mergeCells>
  <hyperlinks>
    <hyperlink ref="A1" location="Índice!A1" display="Índice"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1DC3D-EF8F-4A8A-A917-1BA884ADEAC4}">
  <dimension ref="A1:J39"/>
  <sheetViews>
    <sheetView workbookViewId="0">
      <selection activeCell="B1" sqref="B1"/>
    </sheetView>
  </sheetViews>
  <sheetFormatPr defaultColWidth="9.140625" defaultRowHeight="15"/>
  <cols>
    <col min="2" max="2" width="29.5703125" bestFit="1" customWidth="1"/>
  </cols>
  <sheetData>
    <row r="1" spans="1:10">
      <c r="A1" s="1" t="s">
        <v>83</v>
      </c>
      <c r="J1" s="1"/>
    </row>
    <row r="2" spans="1:10">
      <c r="A2" s="130" t="s">
        <v>175</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18" t="s">
        <v>176</v>
      </c>
      <c r="C7" s="19">
        <v>36.622823675926355</v>
      </c>
      <c r="D7" s="19">
        <v>34.381394447027184</v>
      </c>
      <c r="E7" s="19">
        <v>26.556290628804017</v>
      </c>
      <c r="F7" s="19">
        <v>23.594043555662473</v>
      </c>
      <c r="G7" s="19">
        <v>21.590054486190379</v>
      </c>
      <c r="H7" s="19">
        <v>27.58975255174504</v>
      </c>
      <c r="I7" s="19">
        <v>19.763959306792088</v>
      </c>
      <c r="J7" s="19">
        <v>16.502217851483035</v>
      </c>
    </row>
    <row r="8" spans="1:10">
      <c r="A8" s="95"/>
      <c r="B8" s="18" t="s">
        <v>156</v>
      </c>
      <c r="C8" s="19">
        <v>51.958904144262419</v>
      </c>
      <c r="D8" s="19">
        <v>47.127965121302097</v>
      </c>
      <c r="E8" s="19">
        <v>38.320712919204688</v>
      </c>
      <c r="F8" s="19">
        <v>33.736214805431565</v>
      </c>
      <c r="G8" s="19">
        <v>31.333915492765325</v>
      </c>
      <c r="H8" s="19">
        <v>34.291554252969355</v>
      </c>
      <c r="I8" s="19">
        <v>26.915871677795273</v>
      </c>
      <c r="J8" s="19">
        <v>23.992875123426227</v>
      </c>
    </row>
    <row r="9" spans="1:10">
      <c r="A9" s="95"/>
      <c r="B9" s="18" t="s">
        <v>157</v>
      </c>
      <c r="C9" s="19" t="s">
        <v>135</v>
      </c>
      <c r="D9" s="19" t="s">
        <v>135</v>
      </c>
      <c r="E9" s="19">
        <v>26.414238571138114</v>
      </c>
      <c r="F9" s="19">
        <v>13.077897403419886</v>
      </c>
      <c r="G9" s="19">
        <v>22.729021267241851</v>
      </c>
      <c r="H9" s="19" t="s">
        <v>135</v>
      </c>
      <c r="I9" s="19" t="s">
        <v>135</v>
      </c>
      <c r="J9" s="19" t="s">
        <v>135</v>
      </c>
    </row>
    <row r="10" spans="1:10">
      <c r="A10" s="96"/>
      <c r="B10" s="18" t="s">
        <v>167</v>
      </c>
      <c r="C10" s="19">
        <v>37.696472695610609</v>
      </c>
      <c r="D10" s="19">
        <v>35.429805993884585</v>
      </c>
      <c r="E10" s="19">
        <v>27.626893573584699</v>
      </c>
      <c r="F10" s="19">
        <v>24.504439518764563</v>
      </c>
      <c r="G10" s="19">
        <v>22.514691774208874</v>
      </c>
      <c r="H10" s="19">
        <v>28.295457948915782</v>
      </c>
      <c r="I10" s="19">
        <v>20.492147410743243</v>
      </c>
      <c r="J10" s="19">
        <v>17.28876684745239</v>
      </c>
    </row>
    <row r="11" spans="1:10" ht="15" customHeight="1">
      <c r="A11" s="94" t="s">
        <v>163</v>
      </c>
      <c r="B11" s="18" t="s">
        <v>176</v>
      </c>
      <c r="C11" s="19">
        <v>13.509993074570501</v>
      </c>
      <c r="D11" s="19">
        <v>12.197360371665726</v>
      </c>
      <c r="E11" s="19">
        <v>8.6112312546934735</v>
      </c>
      <c r="F11" s="19">
        <v>7.5047309475860944</v>
      </c>
      <c r="G11" s="19">
        <v>6.8007193350023778</v>
      </c>
      <c r="H11" s="19">
        <v>11.088896048111831</v>
      </c>
      <c r="I11" s="19">
        <v>6.5164074437298689</v>
      </c>
      <c r="J11" s="19">
        <v>5.1230315289870605</v>
      </c>
    </row>
    <row r="12" spans="1:10">
      <c r="A12" s="95"/>
      <c r="B12" s="18" t="s">
        <v>156</v>
      </c>
      <c r="C12" s="19">
        <v>21.343915979028473</v>
      </c>
      <c r="D12" s="19">
        <v>18.372286971192402</v>
      </c>
      <c r="E12" s="19">
        <v>13.075027728958327</v>
      </c>
      <c r="F12" s="19">
        <v>11.341990862909839</v>
      </c>
      <c r="G12" s="19">
        <v>10.380850012749704</v>
      </c>
      <c r="H12" s="19">
        <v>12.824728610755418</v>
      </c>
      <c r="I12" s="19">
        <v>8.8696194020139441</v>
      </c>
      <c r="J12" s="19">
        <v>7.9392827892567785</v>
      </c>
    </row>
    <row r="13" spans="1:10">
      <c r="A13" s="95"/>
      <c r="B13" s="18" t="s">
        <v>157</v>
      </c>
      <c r="C13" s="19" t="s">
        <v>135</v>
      </c>
      <c r="D13" s="19" t="s">
        <v>135</v>
      </c>
      <c r="E13" s="19">
        <v>11.039310409384417</v>
      </c>
      <c r="F13" s="19">
        <v>5.2526690108327641</v>
      </c>
      <c r="G13" s="19">
        <v>7.1781479101597352</v>
      </c>
      <c r="H13" s="19" t="s">
        <v>135</v>
      </c>
      <c r="I13" s="19" t="s">
        <v>135</v>
      </c>
      <c r="J13" s="19" t="s">
        <v>135</v>
      </c>
    </row>
    <row r="14" spans="1:10">
      <c r="A14" s="96"/>
      <c r="B14" s="18" t="s">
        <v>167</v>
      </c>
      <c r="C14" s="19">
        <v>14.05843070594698</v>
      </c>
      <c r="D14" s="19">
        <v>12.705251043860887</v>
      </c>
      <c r="E14" s="19">
        <v>9.0264355617065402</v>
      </c>
      <c r="F14" s="19">
        <v>7.8494789913384517</v>
      </c>
      <c r="G14" s="19">
        <v>7.1404131751862581</v>
      </c>
      <c r="H14" s="19">
        <v>11.271680687624299</v>
      </c>
      <c r="I14" s="19">
        <v>6.7560050317883604</v>
      </c>
      <c r="J14" s="19">
        <v>5.4187491837594246</v>
      </c>
    </row>
    <row r="15" spans="1:10" ht="15" customHeight="1">
      <c r="A15" s="94" t="s">
        <v>164</v>
      </c>
      <c r="B15" s="18" t="s">
        <v>176</v>
      </c>
      <c r="C15" s="19">
        <v>7.1311011599795622</v>
      </c>
      <c r="D15" s="19">
        <v>6.2108678940080981</v>
      </c>
      <c r="E15" s="19">
        <v>4.1967090024396301</v>
      </c>
      <c r="F15" s="19">
        <v>3.5920039351287478</v>
      </c>
      <c r="G15" s="19">
        <v>3.295114814148612</v>
      </c>
      <c r="H15" s="19">
        <v>6.7213988381888861</v>
      </c>
      <c r="I15" s="19">
        <v>3.4621921272894318</v>
      </c>
      <c r="J15" s="19">
        <v>2.5925581197499903</v>
      </c>
    </row>
    <row r="16" spans="1:10">
      <c r="A16" s="95"/>
      <c r="B16" s="18" t="s">
        <v>156</v>
      </c>
      <c r="C16" s="19">
        <v>11.957622633544842</v>
      </c>
      <c r="D16" s="19">
        <v>9.8443580647613729</v>
      </c>
      <c r="E16" s="19">
        <v>6.5091255861215416</v>
      </c>
      <c r="F16" s="19">
        <v>5.5889463520041911</v>
      </c>
      <c r="G16" s="19">
        <v>5.0235304709942463</v>
      </c>
      <c r="H16" s="19">
        <v>7.351177806902359</v>
      </c>
      <c r="I16" s="19">
        <v>4.6490661559145225</v>
      </c>
      <c r="J16" s="19">
        <v>4.132394470949861</v>
      </c>
    </row>
    <row r="17" spans="1:10">
      <c r="A17" s="95"/>
      <c r="B17" s="18" t="s">
        <v>157</v>
      </c>
      <c r="C17" s="19" t="s">
        <v>135</v>
      </c>
      <c r="D17" s="19" t="s">
        <v>135</v>
      </c>
      <c r="E17" s="19">
        <v>7.5377776911443899</v>
      </c>
      <c r="F17" s="19">
        <v>2.5056274890890222</v>
      </c>
      <c r="G17" s="19">
        <v>3.9735177308403502</v>
      </c>
      <c r="H17" s="19" t="s">
        <v>135</v>
      </c>
      <c r="I17" s="19" t="s">
        <v>135</v>
      </c>
      <c r="J17" s="19" t="s">
        <v>135</v>
      </c>
    </row>
    <row r="18" spans="1:10">
      <c r="A18" s="96"/>
      <c r="B18" s="18" t="s">
        <v>167</v>
      </c>
      <c r="C18" s="19">
        <v>7.4689964950541006</v>
      </c>
      <c r="D18" s="19">
        <v>6.5097242019324471</v>
      </c>
      <c r="E18" s="19">
        <v>4.4193408474690168</v>
      </c>
      <c r="F18" s="19">
        <v>3.7714287219672871</v>
      </c>
      <c r="G18" s="19">
        <v>3.4595993788960535</v>
      </c>
      <c r="H18" s="19">
        <v>6.78771509716809</v>
      </c>
      <c r="I18" s="19">
        <v>3.583036385957572</v>
      </c>
      <c r="J18" s="19">
        <v>2.7542471000387927</v>
      </c>
    </row>
    <row r="19" spans="1:10">
      <c r="A19" s="2"/>
      <c r="B19" s="3"/>
      <c r="C19" s="40"/>
      <c r="D19" s="40"/>
      <c r="E19" s="40"/>
      <c r="F19" s="40"/>
      <c r="G19" s="40"/>
      <c r="H19" s="40"/>
      <c r="I19" s="5"/>
    </row>
    <row r="20" spans="1:10">
      <c r="A20" s="80" t="s">
        <v>102</v>
      </c>
      <c r="B20" s="80"/>
      <c r="C20" s="80"/>
      <c r="D20" s="80"/>
      <c r="E20" s="80"/>
      <c r="F20" s="80"/>
      <c r="G20" s="80"/>
      <c r="H20" s="80"/>
      <c r="I20" s="80"/>
      <c r="J20" s="80"/>
    </row>
    <row r="21" spans="1:10">
      <c r="A21" s="133" t="s">
        <v>92</v>
      </c>
      <c r="B21" s="133"/>
      <c r="C21" s="17" t="s">
        <v>112</v>
      </c>
      <c r="D21" s="17" t="s">
        <v>113</v>
      </c>
      <c r="E21" s="17" t="s">
        <v>114</v>
      </c>
      <c r="F21" s="17" t="s">
        <v>115</v>
      </c>
      <c r="G21" s="17" t="s">
        <v>116</v>
      </c>
      <c r="H21" s="17" t="s">
        <v>117</v>
      </c>
      <c r="I21" s="17" t="s">
        <v>118</v>
      </c>
      <c r="J21" s="17" t="s">
        <v>119</v>
      </c>
    </row>
    <row r="22" spans="1:10">
      <c r="A22" s="94" t="s">
        <v>162</v>
      </c>
      <c r="B22" s="18" t="s">
        <v>155</v>
      </c>
      <c r="C22" s="19">
        <v>0.50848837425748727</v>
      </c>
      <c r="D22" s="19">
        <v>0.60740461044648464</v>
      </c>
      <c r="E22" s="19">
        <v>0.40922413577061995</v>
      </c>
      <c r="F22" s="19">
        <v>0.32363898003408653</v>
      </c>
      <c r="G22" s="19">
        <v>0.34533824533833685</v>
      </c>
      <c r="H22" s="19">
        <v>0.37007526224948911</v>
      </c>
      <c r="I22" s="19">
        <v>0.25032406604344798</v>
      </c>
      <c r="J22" s="19">
        <v>0.21005233153691599</v>
      </c>
    </row>
    <row r="23" spans="1:10">
      <c r="A23" s="95"/>
      <c r="B23" s="18" t="s">
        <v>156</v>
      </c>
      <c r="C23" s="19">
        <v>1.1743316951412917</v>
      </c>
      <c r="D23" s="19">
        <v>1.5212483162385544</v>
      </c>
      <c r="E23" s="19">
        <v>1.0541487224273016</v>
      </c>
      <c r="F23" s="19">
        <v>0.74253851063754439</v>
      </c>
      <c r="G23" s="19">
        <v>0.75680859112443621</v>
      </c>
      <c r="H23" s="19">
        <v>1.2408109526686668</v>
      </c>
      <c r="I23" s="19">
        <v>0.59280663851665216</v>
      </c>
      <c r="J23" s="19">
        <v>0.54602525731410079</v>
      </c>
    </row>
    <row r="24" spans="1:10">
      <c r="A24" s="95"/>
      <c r="B24" s="18" t="s">
        <v>157</v>
      </c>
      <c r="C24" s="19" t="s">
        <v>135</v>
      </c>
      <c r="D24" s="19" t="s">
        <v>135</v>
      </c>
      <c r="E24" s="19">
        <v>6.9907405358346359</v>
      </c>
      <c r="F24" s="19">
        <v>6.1392348899867111</v>
      </c>
      <c r="G24" s="19">
        <v>5.4998850740683967</v>
      </c>
      <c r="H24" s="19" t="s">
        <v>135</v>
      </c>
      <c r="I24" s="19" t="s">
        <v>135</v>
      </c>
      <c r="J24" s="19" t="s">
        <v>135</v>
      </c>
    </row>
    <row r="25" spans="1:10">
      <c r="A25" s="96"/>
      <c r="B25" s="18" t="s">
        <v>167</v>
      </c>
      <c r="C25" s="19">
        <v>0.49591280569983009</v>
      </c>
      <c r="D25" s="19">
        <v>0.57807411362178507</v>
      </c>
      <c r="E25" s="19">
        <v>0.4024985423588463</v>
      </c>
      <c r="F25" s="19">
        <v>0.31396716113311246</v>
      </c>
      <c r="G25" s="19">
        <v>0.33284100782710191</v>
      </c>
      <c r="H25" s="19">
        <v>0.38589061291573162</v>
      </c>
      <c r="I25" s="19">
        <v>0.23719039904781616</v>
      </c>
      <c r="J25" s="19">
        <v>0.20086847473155434</v>
      </c>
    </row>
    <row r="26" spans="1:10">
      <c r="A26" s="94" t="s">
        <v>163</v>
      </c>
      <c r="B26" s="18" t="s">
        <v>155</v>
      </c>
      <c r="C26" s="19">
        <v>0.22009818733497313</v>
      </c>
      <c r="D26" s="19">
        <v>0.24915365309025536</v>
      </c>
      <c r="E26" s="19">
        <v>0.15996584179625023</v>
      </c>
      <c r="F26" s="19">
        <v>0.12882845860772688</v>
      </c>
      <c r="G26" s="19">
        <v>0.12614280847443976</v>
      </c>
      <c r="H26" s="19">
        <v>0.17621242601227044</v>
      </c>
      <c r="I26" s="19">
        <v>0.10029449282600204</v>
      </c>
      <c r="J26" s="19">
        <v>7.8755576384827899E-2</v>
      </c>
    </row>
    <row r="27" spans="1:10">
      <c r="A27" s="95"/>
      <c r="B27" s="18" t="s">
        <v>156</v>
      </c>
      <c r="C27" s="19">
        <v>0.54289869970918714</v>
      </c>
      <c r="D27" s="19">
        <v>0.6804202762791437</v>
      </c>
      <c r="E27" s="19">
        <v>0.44845468640707209</v>
      </c>
      <c r="F27" s="19">
        <v>0.32810701022547739</v>
      </c>
      <c r="G27" s="19">
        <v>0.33761990611274517</v>
      </c>
      <c r="H27" s="19">
        <v>0.48623862746871399</v>
      </c>
      <c r="I27" s="19">
        <v>0.26893552692626538</v>
      </c>
      <c r="J27" s="19">
        <v>0.22314763674110813</v>
      </c>
    </row>
    <row r="28" spans="1:10">
      <c r="A28" s="95"/>
      <c r="B28" s="18" t="s">
        <v>157</v>
      </c>
      <c r="C28" s="19" t="s">
        <v>135</v>
      </c>
      <c r="D28" s="19" t="s">
        <v>135</v>
      </c>
      <c r="E28" s="19">
        <v>4.7081350147629593</v>
      </c>
      <c r="F28" s="19">
        <v>2.5497360881729398</v>
      </c>
      <c r="G28" s="19">
        <v>1.9327335892820749</v>
      </c>
      <c r="H28" s="19" t="s">
        <v>135</v>
      </c>
      <c r="I28" s="19" t="s">
        <v>135</v>
      </c>
      <c r="J28" s="19" t="s">
        <v>135</v>
      </c>
    </row>
    <row r="29" spans="1:10">
      <c r="A29" s="96"/>
      <c r="B29" s="18" t="s">
        <v>167</v>
      </c>
      <c r="C29" s="19">
        <v>0.21651094698277926</v>
      </c>
      <c r="D29" s="19">
        <v>0.23862089400772429</v>
      </c>
      <c r="E29" s="19">
        <v>0.15707432305910785</v>
      </c>
      <c r="F29" s="19">
        <v>0.12494125459437762</v>
      </c>
      <c r="G29" s="19">
        <v>0.12194194394208425</v>
      </c>
      <c r="H29" s="19">
        <v>0.17702454337176515</v>
      </c>
      <c r="I29" s="19">
        <v>9.6326335850387385E-2</v>
      </c>
      <c r="J29" s="19">
        <v>7.680630732213066E-2</v>
      </c>
    </row>
    <row r="30" spans="1:10">
      <c r="A30" s="94" t="s">
        <v>164</v>
      </c>
      <c r="B30" s="18" t="s">
        <v>155</v>
      </c>
      <c r="C30" s="19">
        <v>0.14044914808269179</v>
      </c>
      <c r="D30" s="19">
        <v>0.15593998218637553</v>
      </c>
      <c r="E30" s="19">
        <v>9.8207411335404018E-2</v>
      </c>
      <c r="F30" s="19">
        <v>8.1337871360717975E-2</v>
      </c>
      <c r="G30" s="19">
        <v>7.4600232401467056E-2</v>
      </c>
      <c r="H30" s="19">
        <v>0.1273416654698625</v>
      </c>
      <c r="I30" s="19">
        <v>7.0337967928869344E-2</v>
      </c>
      <c r="J30" s="19">
        <v>5.1713447476984836E-2</v>
      </c>
    </row>
    <row r="31" spans="1:10">
      <c r="A31" s="95"/>
      <c r="B31" s="18" t="s">
        <v>156</v>
      </c>
      <c r="C31" s="19">
        <v>0.3910459736599613</v>
      </c>
      <c r="D31" s="19">
        <v>0.42302972269396094</v>
      </c>
      <c r="E31" s="19">
        <v>0.26482329366719271</v>
      </c>
      <c r="F31" s="19">
        <v>0.20889343624901111</v>
      </c>
      <c r="G31" s="19">
        <v>0.21003622257884624</v>
      </c>
      <c r="H31" s="19">
        <v>0.32377241783597038</v>
      </c>
      <c r="I31" s="19">
        <v>0.19294198067156165</v>
      </c>
      <c r="J31" s="19">
        <v>0.15281299822551511</v>
      </c>
    </row>
    <row r="32" spans="1:10">
      <c r="A32" s="95"/>
      <c r="B32" s="18" t="s">
        <v>157</v>
      </c>
      <c r="C32" s="19" t="s">
        <v>135</v>
      </c>
      <c r="D32" s="19" t="s">
        <v>135</v>
      </c>
      <c r="E32" s="19">
        <v>4.4857221875811879</v>
      </c>
      <c r="F32" s="19">
        <v>1.3708583067650411</v>
      </c>
      <c r="G32" s="19">
        <v>1.5235167379412435</v>
      </c>
      <c r="H32" s="19" t="s">
        <v>135</v>
      </c>
      <c r="I32" s="19" t="s">
        <v>135</v>
      </c>
      <c r="J32" s="19" t="s">
        <v>135</v>
      </c>
    </row>
    <row r="33" spans="1:10">
      <c r="A33" s="96"/>
      <c r="B33" s="18" t="s">
        <v>167</v>
      </c>
      <c r="C33" s="19">
        <v>0.13825925842500775</v>
      </c>
      <c r="D33" s="19">
        <v>0.149530912986679</v>
      </c>
      <c r="E33" s="19">
        <v>9.6342794402671211E-2</v>
      </c>
      <c r="F33" s="19">
        <v>7.8774890860978122E-2</v>
      </c>
      <c r="G33" s="19">
        <v>7.1218932284471251E-2</v>
      </c>
      <c r="H33" s="19">
        <v>0.12492174134013595</v>
      </c>
      <c r="I33" s="19">
        <v>6.7556839965801974E-2</v>
      </c>
      <c r="J33" s="19">
        <v>5.1061470343007682E-2</v>
      </c>
    </row>
    <row r="35" spans="1:10">
      <c r="A35" s="132" t="s">
        <v>106</v>
      </c>
      <c r="B35" s="132"/>
      <c r="C35" s="132"/>
      <c r="D35" s="132"/>
      <c r="E35" s="132"/>
      <c r="F35" s="132"/>
      <c r="G35" s="132"/>
      <c r="H35" s="132"/>
      <c r="I35" s="132"/>
      <c r="J35" s="132"/>
    </row>
    <row r="36" spans="1:10" ht="64.5" customHeight="1">
      <c r="A36" s="92" t="s">
        <v>110</v>
      </c>
      <c r="B36" s="132"/>
      <c r="C36" s="132"/>
      <c r="D36" s="132"/>
      <c r="E36" s="132"/>
      <c r="F36" s="132"/>
      <c r="G36" s="132"/>
      <c r="H36" s="132"/>
      <c r="I36" s="132"/>
      <c r="J36" s="132"/>
    </row>
    <row r="37" spans="1:10">
      <c r="A37" s="132" t="s">
        <v>108</v>
      </c>
      <c r="B37" s="132"/>
      <c r="C37" s="132"/>
      <c r="D37" s="132"/>
      <c r="E37" s="132"/>
      <c r="F37" s="132"/>
      <c r="G37" s="132"/>
      <c r="H37" s="132"/>
      <c r="I37" s="132"/>
      <c r="J37" s="132"/>
    </row>
    <row r="38" spans="1:10">
      <c r="A38" s="132" t="s">
        <v>87</v>
      </c>
      <c r="B38" s="132"/>
      <c r="C38" s="132"/>
      <c r="D38" s="132"/>
      <c r="E38" s="132"/>
      <c r="F38" s="132"/>
      <c r="G38" s="132"/>
      <c r="H38" s="132"/>
      <c r="I38" s="132"/>
      <c r="J38" s="132"/>
    </row>
    <row r="39" spans="1:10">
      <c r="A39" s="132" t="s">
        <v>109</v>
      </c>
      <c r="B39" s="132"/>
      <c r="C39" s="132"/>
      <c r="D39" s="132"/>
      <c r="E39" s="132"/>
      <c r="F39" s="132"/>
      <c r="G39" s="132"/>
      <c r="H39" s="132"/>
      <c r="I39" s="132"/>
      <c r="J39" s="132"/>
    </row>
  </sheetData>
  <mergeCells count="17">
    <mergeCell ref="A38:J38"/>
    <mergeCell ref="A39:J39"/>
    <mergeCell ref="A22:A25"/>
    <mergeCell ref="A26:A29"/>
    <mergeCell ref="A30:A33"/>
    <mergeCell ref="A35:J35"/>
    <mergeCell ref="A36:J36"/>
    <mergeCell ref="A15:A18"/>
    <mergeCell ref="A21:B21"/>
    <mergeCell ref="A20:J20"/>
    <mergeCell ref="A6:B6"/>
    <mergeCell ref="A37:J37"/>
    <mergeCell ref="A5:J5"/>
    <mergeCell ref="A7:A10"/>
    <mergeCell ref="A2:I2"/>
    <mergeCell ref="A3:I3"/>
    <mergeCell ref="A11:A14"/>
  </mergeCells>
  <hyperlinks>
    <hyperlink ref="A1" location="Índice!A1" display="Í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D269-F02A-42EA-8BD1-4A11FECBC9D1}">
  <dimension ref="A1:J39"/>
  <sheetViews>
    <sheetView workbookViewId="0">
      <selection activeCell="A2" sqref="A2:I2"/>
    </sheetView>
  </sheetViews>
  <sheetFormatPr defaultColWidth="9.140625" defaultRowHeight="15"/>
  <cols>
    <col min="2" max="2" width="29.5703125" bestFit="1" customWidth="1"/>
  </cols>
  <sheetData>
    <row r="1" spans="1:10">
      <c r="A1" s="1" t="s">
        <v>83</v>
      </c>
      <c r="J1" s="1"/>
    </row>
    <row r="2" spans="1:10">
      <c r="A2" s="130" t="s">
        <v>177</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18" t="s">
        <v>176</v>
      </c>
      <c r="C7" s="19">
        <v>18.855424579292496</v>
      </c>
      <c r="D7" s="19">
        <v>17.201915096064837</v>
      </c>
      <c r="E7" s="19">
        <v>11.251597890172203</v>
      </c>
      <c r="F7" s="19">
        <v>9.8478236099249195</v>
      </c>
      <c r="G7" s="19">
        <v>8.659369779818892</v>
      </c>
      <c r="H7" s="19">
        <v>14.04816528198462</v>
      </c>
      <c r="I7" s="19">
        <v>8.1589026578888468</v>
      </c>
      <c r="J7" s="19">
        <v>6.506391872853845</v>
      </c>
    </row>
    <row r="8" spans="1:10">
      <c r="A8" s="95"/>
      <c r="B8" s="18" t="s">
        <v>156</v>
      </c>
      <c r="C8" s="19">
        <v>30.040017583099974</v>
      </c>
      <c r="D8" s="19">
        <v>27.015116490608477</v>
      </c>
      <c r="E8" s="19">
        <v>18.225747385712147</v>
      </c>
      <c r="F8" s="19">
        <v>15.102566411304199</v>
      </c>
      <c r="G8" s="19">
        <v>14.049757553746334</v>
      </c>
      <c r="H8" s="19">
        <v>16.456830466125655</v>
      </c>
      <c r="I8" s="19">
        <v>11.273358334589989</v>
      </c>
      <c r="J8" s="19">
        <v>9.9233266338413646</v>
      </c>
    </row>
    <row r="9" spans="1:10">
      <c r="A9" s="95"/>
      <c r="B9" s="18" t="s">
        <v>157</v>
      </c>
      <c r="C9" s="19" t="s">
        <v>135</v>
      </c>
      <c r="D9" s="19" t="s">
        <v>135</v>
      </c>
      <c r="E9" s="19">
        <v>11.639218630256963</v>
      </c>
      <c r="F9" s="19">
        <v>7.821405953134895</v>
      </c>
      <c r="G9" s="19">
        <v>8.1936582953234058</v>
      </c>
      <c r="H9" s="19" t="s">
        <v>135</v>
      </c>
      <c r="I9" s="19" t="s">
        <v>135</v>
      </c>
      <c r="J9" s="19" t="s">
        <v>135</v>
      </c>
    </row>
    <row r="10" spans="1:10">
      <c r="A10" s="96"/>
      <c r="B10" s="18" t="s">
        <v>167</v>
      </c>
      <c r="C10" s="19">
        <v>19.638436075541392</v>
      </c>
      <c r="D10" s="19">
        <v>18.009055613823111</v>
      </c>
      <c r="E10" s="19">
        <v>11.8879772951184</v>
      </c>
      <c r="F10" s="19">
        <v>10.320106756798509</v>
      </c>
      <c r="G10" s="19">
        <v>9.169811233206925</v>
      </c>
      <c r="H10" s="19">
        <v>14.301799766591211</v>
      </c>
      <c r="I10" s="19">
        <v>8.4760079936941271</v>
      </c>
      <c r="J10" s="19">
        <v>6.8651836995222579</v>
      </c>
    </row>
    <row r="11" spans="1:10" ht="15" customHeight="1">
      <c r="A11" s="94" t="s">
        <v>163</v>
      </c>
      <c r="B11" s="18" t="s">
        <v>176</v>
      </c>
      <c r="C11" s="19">
        <v>6.3666359298097372</v>
      </c>
      <c r="D11" s="19">
        <v>5.4621981830428901</v>
      </c>
      <c r="E11" s="19">
        <v>3.5515252590545185</v>
      </c>
      <c r="F11" s="19">
        <v>3.0020395636472412</v>
      </c>
      <c r="G11" s="19">
        <v>2.7489635538082751</v>
      </c>
      <c r="H11" s="19">
        <v>6.2755835362866659</v>
      </c>
      <c r="I11" s="19">
        <v>3.0293865423274173</v>
      </c>
      <c r="J11" s="19">
        <v>2.2178317984525862</v>
      </c>
    </row>
    <row r="12" spans="1:10">
      <c r="A12" s="95"/>
      <c r="B12" s="18" t="s">
        <v>156</v>
      </c>
      <c r="C12" s="19">
        <v>11.163160921892455</v>
      </c>
      <c r="D12" s="19">
        <v>8.9772249481197086</v>
      </c>
      <c r="E12" s="19">
        <v>5.7293186751524541</v>
      </c>
      <c r="F12" s="19">
        <v>4.8010531546190016</v>
      </c>
      <c r="G12" s="19">
        <v>4.2981066186514063</v>
      </c>
      <c r="H12" s="19">
        <v>6.8291322561490242</v>
      </c>
      <c r="I12" s="19">
        <v>4.1371396222163943</v>
      </c>
      <c r="J12" s="19">
        <v>3.6383686249977081</v>
      </c>
    </row>
    <row r="13" spans="1:10">
      <c r="A13" s="95"/>
      <c r="B13" s="18" t="s">
        <v>157</v>
      </c>
      <c r="C13" s="19" t="s">
        <v>135</v>
      </c>
      <c r="D13" s="19" t="s">
        <v>135</v>
      </c>
      <c r="E13" s="19">
        <v>7.2295298942121988</v>
      </c>
      <c r="F13" s="19">
        <v>2.1440401759430379</v>
      </c>
      <c r="G13" s="19">
        <v>3.3960976636415654</v>
      </c>
      <c r="H13" s="19" t="s">
        <v>135</v>
      </c>
      <c r="I13" s="19" t="s">
        <v>135</v>
      </c>
      <c r="J13" s="19" t="s">
        <v>135</v>
      </c>
    </row>
    <row r="14" spans="1:10">
      <c r="A14" s="96"/>
      <c r="B14" s="18" t="s">
        <v>167</v>
      </c>
      <c r="C14" s="19">
        <v>6.7024312698428874</v>
      </c>
      <c r="D14" s="19">
        <v>5.7513108190757958</v>
      </c>
      <c r="E14" s="19">
        <v>3.7631195793695276</v>
      </c>
      <c r="F14" s="19">
        <v>3.1637016377700431</v>
      </c>
      <c r="G14" s="19">
        <v>2.8964260379416085</v>
      </c>
      <c r="H14" s="19">
        <v>6.3338726854765701</v>
      </c>
      <c r="I14" s="19">
        <v>3.14217492297941</v>
      </c>
      <c r="J14" s="19">
        <v>2.3669938511394144</v>
      </c>
    </row>
    <row r="15" spans="1:10" ht="15" customHeight="1">
      <c r="A15" s="94" t="s">
        <v>164</v>
      </c>
      <c r="B15" s="18" t="s">
        <v>176</v>
      </c>
      <c r="C15" s="19">
        <v>3.4791512860833778</v>
      </c>
      <c r="D15" s="19">
        <v>2.8108879260333426</v>
      </c>
      <c r="E15" s="19">
        <v>1.8522606538076278</v>
      </c>
      <c r="F15" s="19">
        <v>1.5332700936368155</v>
      </c>
      <c r="G15" s="19">
        <v>1.4866217042079932</v>
      </c>
      <c r="H15" s="19">
        <v>4.2451052098081092</v>
      </c>
      <c r="I15" s="19">
        <v>1.8748931561411337</v>
      </c>
      <c r="J15" s="19">
        <v>1.2995144539605479</v>
      </c>
    </row>
    <row r="16" spans="1:10">
      <c r="A16" s="95"/>
      <c r="B16" s="18" t="s">
        <v>156</v>
      </c>
      <c r="C16" s="19">
        <v>6.2144929209444113</v>
      </c>
      <c r="D16" s="19">
        <v>4.6939822031781375</v>
      </c>
      <c r="E16" s="19">
        <v>2.7907349021385532</v>
      </c>
      <c r="F16" s="19">
        <v>2.4592555282349475</v>
      </c>
      <c r="G16" s="19">
        <v>2.1060209022385998</v>
      </c>
      <c r="H16" s="19">
        <v>4.2273502636606839</v>
      </c>
      <c r="I16" s="19">
        <v>2.3834203074391547</v>
      </c>
      <c r="J16" s="19">
        <v>2.1143998904596826</v>
      </c>
    </row>
    <row r="17" spans="1:10">
      <c r="A17" s="95"/>
      <c r="B17" s="18" t="s">
        <v>157</v>
      </c>
      <c r="C17" s="19" t="s">
        <v>135</v>
      </c>
      <c r="D17" s="19" t="s">
        <v>135</v>
      </c>
      <c r="E17" s="19">
        <v>5.8111124030323262</v>
      </c>
      <c r="F17" s="19">
        <v>0.88457237420977575</v>
      </c>
      <c r="G17" s="19">
        <v>2.3773859481858435</v>
      </c>
      <c r="H17" s="19" t="s">
        <v>135</v>
      </c>
      <c r="I17" s="19" t="s">
        <v>135</v>
      </c>
      <c r="J17" s="19" t="s">
        <v>135</v>
      </c>
    </row>
    <row r="18" spans="1:10">
      <c r="A18" s="96"/>
      <c r="B18" s="18" t="s">
        <v>167</v>
      </c>
      <c r="C18" s="19">
        <v>3.6706472077977677</v>
      </c>
      <c r="D18" s="19">
        <v>2.9657733328168407</v>
      </c>
      <c r="E18" s="19">
        <v>1.9520350170388878</v>
      </c>
      <c r="F18" s="19">
        <v>1.6164442673739314</v>
      </c>
      <c r="G18" s="19">
        <v>1.5462026510318492</v>
      </c>
      <c r="H18" s="19">
        <v>4.2432355989360921</v>
      </c>
      <c r="I18" s="19">
        <v>1.9266699960829594</v>
      </c>
      <c r="J18" s="19">
        <v>1.3850806864871863</v>
      </c>
    </row>
    <row r="19" spans="1:10">
      <c r="A19" s="2"/>
      <c r="B19" s="3"/>
      <c r="C19" s="40"/>
      <c r="D19" s="40"/>
      <c r="E19" s="40"/>
      <c r="F19" s="40"/>
      <c r="G19" s="40"/>
      <c r="H19" s="40"/>
      <c r="I19" s="5"/>
    </row>
    <row r="20" spans="1:10">
      <c r="A20" s="80" t="s">
        <v>102</v>
      </c>
      <c r="B20" s="80"/>
      <c r="C20" s="80"/>
      <c r="D20" s="80"/>
      <c r="E20" s="80"/>
      <c r="F20" s="80"/>
      <c r="G20" s="80"/>
      <c r="H20" s="80"/>
      <c r="I20" s="80"/>
      <c r="J20" s="80"/>
    </row>
    <row r="21" spans="1:10">
      <c r="A21" s="133" t="s">
        <v>92</v>
      </c>
      <c r="B21" s="133"/>
      <c r="C21" s="17" t="s">
        <v>112</v>
      </c>
      <c r="D21" s="17" t="s">
        <v>113</v>
      </c>
      <c r="E21" s="17" t="s">
        <v>114</v>
      </c>
      <c r="F21" s="17" t="s">
        <v>115</v>
      </c>
      <c r="G21" s="17" t="s">
        <v>116</v>
      </c>
      <c r="H21" s="17" t="s">
        <v>117</v>
      </c>
      <c r="I21" s="17" t="s">
        <v>118</v>
      </c>
      <c r="J21" s="17" t="s">
        <v>119</v>
      </c>
    </row>
    <row r="22" spans="1:10">
      <c r="A22" s="94" t="s">
        <v>162</v>
      </c>
      <c r="B22" s="18" t="s">
        <v>155</v>
      </c>
      <c r="C22" s="19">
        <v>0.34786836824175288</v>
      </c>
      <c r="D22" s="19">
        <v>0.4084675156997829</v>
      </c>
      <c r="E22" s="19">
        <v>0.26482468796382536</v>
      </c>
      <c r="F22" s="19">
        <v>0.20384422889377773</v>
      </c>
      <c r="G22" s="19">
        <v>0.19826154440886817</v>
      </c>
      <c r="H22" s="19">
        <v>0.25578236634068208</v>
      </c>
      <c r="I22" s="19">
        <v>0.15581863874083421</v>
      </c>
      <c r="J22" s="19">
        <v>0.12840305170147917</v>
      </c>
    </row>
    <row r="23" spans="1:10">
      <c r="A23" s="95"/>
      <c r="B23" s="18" t="s">
        <v>156</v>
      </c>
      <c r="C23" s="19">
        <v>0.95991446783020351</v>
      </c>
      <c r="D23" s="19">
        <v>1.1167289256078545</v>
      </c>
      <c r="E23" s="19">
        <v>0.75666634584443926</v>
      </c>
      <c r="F23" s="19">
        <v>0.53151970589954367</v>
      </c>
      <c r="G23" s="19">
        <v>0.6271008333734982</v>
      </c>
      <c r="H23" s="19">
        <v>0.67828547619208268</v>
      </c>
      <c r="I23" s="19">
        <v>0.4239619283616613</v>
      </c>
      <c r="J23" s="19">
        <v>0.3519198341665748</v>
      </c>
    </row>
    <row r="24" spans="1:10">
      <c r="A24" s="95"/>
      <c r="B24" s="18" t="s">
        <v>157</v>
      </c>
      <c r="C24" s="19" t="s">
        <v>135</v>
      </c>
      <c r="D24" s="19" t="s">
        <v>135</v>
      </c>
      <c r="E24" s="19">
        <v>5.034009468148601</v>
      </c>
      <c r="F24" s="19">
        <v>4.2159314954740807</v>
      </c>
      <c r="G24" s="19">
        <v>2.6722368316928642</v>
      </c>
      <c r="H24" s="19" t="s">
        <v>135</v>
      </c>
      <c r="I24" s="19" t="s">
        <v>135</v>
      </c>
      <c r="J24" s="19" t="s">
        <v>135</v>
      </c>
    </row>
    <row r="25" spans="1:10">
      <c r="A25" s="96"/>
      <c r="B25" s="18" t="s">
        <v>167</v>
      </c>
      <c r="C25" s="19">
        <v>0.34007691894104364</v>
      </c>
      <c r="D25" s="19">
        <v>0.38991347032038776</v>
      </c>
      <c r="E25" s="19">
        <v>0.2563468325972405</v>
      </c>
      <c r="F25" s="19">
        <v>0.19689012878543699</v>
      </c>
      <c r="G25" s="19">
        <v>0.19340758506879896</v>
      </c>
      <c r="H25" s="19">
        <v>0.25549741725016523</v>
      </c>
      <c r="I25" s="19">
        <v>0.15004370284333035</v>
      </c>
      <c r="J25" s="19">
        <v>0.12432248466577381</v>
      </c>
    </row>
    <row r="26" spans="1:10">
      <c r="A26" s="94" t="s">
        <v>163</v>
      </c>
      <c r="B26" s="18" t="s">
        <v>155</v>
      </c>
      <c r="C26" s="19">
        <v>0.14266959825268871</v>
      </c>
      <c r="D26" s="19">
        <v>0.16159986942908727</v>
      </c>
      <c r="E26" s="19">
        <v>9.9816740641540905E-2</v>
      </c>
      <c r="F26" s="19">
        <v>8.1354072964831853E-2</v>
      </c>
      <c r="G26" s="19">
        <v>7.372130098419509E-2</v>
      </c>
      <c r="H26" s="19">
        <v>0.13018928141103001</v>
      </c>
      <c r="I26" s="19">
        <v>7.2787381075252774E-2</v>
      </c>
      <c r="J26" s="19">
        <v>5.3020176402755512E-2</v>
      </c>
    </row>
    <row r="27" spans="1:10">
      <c r="A27" s="95"/>
      <c r="B27" s="18" t="s">
        <v>156</v>
      </c>
      <c r="C27" s="19">
        <v>0.42306763489528865</v>
      </c>
      <c r="D27" s="19">
        <v>0.43732659695476805</v>
      </c>
      <c r="E27" s="19">
        <v>0.27313169009946225</v>
      </c>
      <c r="F27" s="19">
        <v>0.2169790980512733</v>
      </c>
      <c r="G27" s="19">
        <v>0.21809492198738542</v>
      </c>
      <c r="H27" s="19">
        <v>0.33038949119601091</v>
      </c>
      <c r="I27" s="19">
        <v>0.20407762230628912</v>
      </c>
      <c r="J27" s="19">
        <v>0.16079349442036894</v>
      </c>
    </row>
    <row r="28" spans="1:10">
      <c r="A28" s="95"/>
      <c r="B28" s="18" t="s">
        <v>157</v>
      </c>
      <c r="C28" s="19" t="s">
        <v>135</v>
      </c>
      <c r="D28" s="19" t="s">
        <v>135</v>
      </c>
      <c r="E28" s="19">
        <v>4.4908802309087985</v>
      </c>
      <c r="F28" s="19">
        <v>1.3569892869538456</v>
      </c>
      <c r="G28" s="19">
        <v>1.5318448719719282</v>
      </c>
      <c r="H28" s="19" t="s">
        <v>135</v>
      </c>
      <c r="I28" s="19" t="s">
        <v>135</v>
      </c>
      <c r="J28" s="19" t="s">
        <v>135</v>
      </c>
    </row>
    <row r="29" spans="1:10">
      <c r="A29" s="96"/>
      <c r="B29" s="18" t="s">
        <v>167</v>
      </c>
      <c r="C29" s="19">
        <v>0.14020290285898657</v>
      </c>
      <c r="D29" s="19">
        <v>0.1551817362116639</v>
      </c>
      <c r="E29" s="19">
        <v>9.7301089886567299E-2</v>
      </c>
      <c r="F29" s="19">
        <v>7.8990240843043291E-2</v>
      </c>
      <c r="G29" s="19">
        <v>7.0123154202223495E-2</v>
      </c>
      <c r="H29" s="19">
        <v>0.12712216463080084</v>
      </c>
      <c r="I29" s="19">
        <v>7.0048481805032203E-2</v>
      </c>
      <c r="J29" s="19">
        <v>5.2613012125864278E-2</v>
      </c>
    </row>
    <row r="30" spans="1:10">
      <c r="A30" s="94" t="s">
        <v>164</v>
      </c>
      <c r="B30" s="18" t="s">
        <v>155</v>
      </c>
      <c r="C30" s="19">
        <v>9.8717192668526396E-2</v>
      </c>
      <c r="D30" s="19">
        <v>0.10430810917757692</v>
      </c>
      <c r="E30" s="19">
        <v>6.4565108340326485E-2</v>
      </c>
      <c r="F30" s="19">
        <v>5.8055503392089466E-2</v>
      </c>
      <c r="G30" s="19">
        <v>4.9895641081429722E-2</v>
      </c>
      <c r="H30" s="19">
        <v>0.10244159463506486</v>
      </c>
      <c r="I30" s="19">
        <v>5.6712314422801745E-2</v>
      </c>
      <c r="J30" s="19">
        <v>3.9823465169779637E-2</v>
      </c>
    </row>
    <row r="31" spans="1:10">
      <c r="A31" s="95"/>
      <c r="B31" s="18" t="s">
        <v>156</v>
      </c>
      <c r="C31" s="19">
        <v>0.31799439366125554</v>
      </c>
      <c r="D31" s="19">
        <v>0.26945917768166378</v>
      </c>
      <c r="E31" s="19">
        <v>0.16078955504082978</v>
      </c>
      <c r="F31" s="19">
        <v>0.14236342883109906</v>
      </c>
      <c r="G31" s="19">
        <v>0.1378079086918878</v>
      </c>
      <c r="H31" s="19">
        <v>0.24180363005693348</v>
      </c>
      <c r="I31" s="19">
        <v>0.15028658641374046</v>
      </c>
      <c r="J31" s="19">
        <v>0.11661793680903319</v>
      </c>
    </row>
    <row r="32" spans="1:10">
      <c r="A32" s="95"/>
      <c r="B32" s="18" t="s">
        <v>157</v>
      </c>
      <c r="C32" s="19" t="s">
        <v>135</v>
      </c>
      <c r="D32" s="19" t="s">
        <v>135</v>
      </c>
      <c r="E32" s="19">
        <v>4.420302396813157</v>
      </c>
      <c r="F32" s="19">
        <v>0.69864765140806806</v>
      </c>
      <c r="G32" s="19">
        <v>1.3844552360607598</v>
      </c>
      <c r="H32" s="19" t="s">
        <v>135</v>
      </c>
      <c r="I32" s="19" t="s">
        <v>135</v>
      </c>
      <c r="J32" s="19" t="s">
        <v>135</v>
      </c>
    </row>
    <row r="33" spans="1:10">
      <c r="A33" s="96"/>
      <c r="B33" s="18" t="s">
        <v>167</v>
      </c>
      <c r="C33" s="19">
        <v>9.7063234430426207E-2</v>
      </c>
      <c r="D33" s="19">
        <v>9.9747190067889763E-2</v>
      </c>
      <c r="E33" s="19">
        <v>6.3782098476187835E-2</v>
      </c>
      <c r="F33" s="19">
        <v>5.6013835487617666E-2</v>
      </c>
      <c r="G33" s="19">
        <v>4.7235284635593636E-2</v>
      </c>
      <c r="H33" s="19">
        <v>9.8285681994475391E-2</v>
      </c>
      <c r="I33" s="19">
        <v>5.3986884604220874E-2</v>
      </c>
      <c r="J33" s="19">
        <v>3.947529568640034E-2</v>
      </c>
    </row>
    <row r="35" spans="1:10">
      <c r="A35" s="132" t="s">
        <v>106</v>
      </c>
      <c r="B35" s="132"/>
      <c r="C35" s="132"/>
      <c r="D35" s="132"/>
      <c r="E35" s="132"/>
      <c r="F35" s="132"/>
      <c r="G35" s="132"/>
      <c r="H35" s="132"/>
      <c r="I35" s="132"/>
      <c r="J35" s="132"/>
    </row>
    <row r="36" spans="1:10" ht="63.75" customHeight="1">
      <c r="A36" s="92" t="s">
        <v>110</v>
      </c>
      <c r="B36" s="132"/>
      <c r="C36" s="132"/>
      <c r="D36" s="132"/>
      <c r="E36" s="132"/>
      <c r="F36" s="132"/>
      <c r="G36" s="132"/>
      <c r="H36" s="132"/>
      <c r="I36" s="132"/>
      <c r="J36" s="132"/>
    </row>
    <row r="37" spans="1:10">
      <c r="A37" s="132" t="s">
        <v>108</v>
      </c>
      <c r="B37" s="132"/>
      <c r="C37" s="132"/>
      <c r="D37" s="132"/>
      <c r="E37" s="132"/>
      <c r="F37" s="132"/>
      <c r="G37" s="132"/>
      <c r="H37" s="132"/>
      <c r="I37" s="132"/>
      <c r="J37" s="132"/>
    </row>
    <row r="38" spans="1:10">
      <c r="A38" s="132" t="s">
        <v>87</v>
      </c>
      <c r="B38" s="132"/>
      <c r="C38" s="132"/>
      <c r="D38" s="132"/>
      <c r="E38" s="132"/>
      <c r="F38" s="132"/>
      <c r="G38" s="132"/>
      <c r="H38" s="132"/>
      <c r="I38" s="132"/>
      <c r="J38" s="132"/>
    </row>
    <row r="39" spans="1:10">
      <c r="A39" s="132" t="s">
        <v>109</v>
      </c>
      <c r="B39" s="132"/>
      <c r="C39" s="132"/>
      <c r="D39" s="132"/>
      <c r="E39" s="132"/>
      <c r="F39" s="132"/>
      <c r="G39" s="132"/>
      <c r="H39" s="132"/>
      <c r="I39" s="132"/>
      <c r="J39" s="132"/>
    </row>
  </sheetData>
  <mergeCells count="17">
    <mergeCell ref="A35:J35"/>
    <mergeCell ref="A36:J36"/>
    <mergeCell ref="A37:J37"/>
    <mergeCell ref="A38:J38"/>
    <mergeCell ref="A39:J39"/>
    <mergeCell ref="A2:I2"/>
    <mergeCell ref="A3:I3"/>
    <mergeCell ref="A30:A33"/>
    <mergeCell ref="A5:J5"/>
    <mergeCell ref="A6:B6"/>
    <mergeCell ref="A7:A10"/>
    <mergeCell ref="A11:A14"/>
    <mergeCell ref="A15:A18"/>
    <mergeCell ref="A20:J20"/>
    <mergeCell ref="A21:B21"/>
    <mergeCell ref="A22:A25"/>
    <mergeCell ref="A26:A29"/>
  </mergeCells>
  <hyperlinks>
    <hyperlink ref="A1" location="Índice!A1" display="Índic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D0DB-33AD-4BF7-A108-B1DC500EDC75}">
  <dimension ref="A1:J39"/>
  <sheetViews>
    <sheetView workbookViewId="0">
      <selection activeCell="N27" sqref="N27"/>
    </sheetView>
  </sheetViews>
  <sheetFormatPr defaultColWidth="9.140625" defaultRowHeight="15"/>
  <cols>
    <col min="2" max="2" width="21.28515625" bestFit="1" customWidth="1"/>
    <col min="13" max="13" width="13" bestFit="1" customWidth="1"/>
    <col min="14" max="14" width="11.28515625" bestFit="1" customWidth="1"/>
    <col min="15" max="15" width="10.5703125" bestFit="1" customWidth="1"/>
    <col min="16" max="16" width="11.28515625" bestFit="1" customWidth="1"/>
    <col min="17" max="17" width="10.5703125" bestFit="1" customWidth="1"/>
    <col min="18" max="18" width="11.28515625" bestFit="1" customWidth="1"/>
    <col min="19" max="19" width="10.5703125" bestFit="1" customWidth="1"/>
  </cols>
  <sheetData>
    <row r="1" spans="1:10">
      <c r="A1" s="1" t="s">
        <v>83</v>
      </c>
      <c r="J1" s="1"/>
    </row>
    <row r="2" spans="1:10">
      <c r="A2" s="130" t="s">
        <v>178</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18" t="s">
        <v>179</v>
      </c>
      <c r="C7" s="19">
        <v>37.729754327602627</v>
      </c>
      <c r="D7" s="19">
        <v>35.470034478558418</v>
      </c>
      <c r="E7" s="19">
        <v>27.614722421378058</v>
      </c>
      <c r="F7" s="19">
        <v>24.526604763669276</v>
      </c>
      <c r="G7" s="19">
        <v>22.446382161783593</v>
      </c>
      <c r="H7" s="19">
        <v>27.830036085419646</v>
      </c>
      <c r="I7" s="19">
        <v>20.036612637260443</v>
      </c>
      <c r="J7" s="19">
        <v>16.73780426120981</v>
      </c>
    </row>
    <row r="8" spans="1:10">
      <c r="A8" s="95"/>
      <c r="B8" s="18" t="s">
        <v>160</v>
      </c>
      <c r="C8" s="19">
        <v>36.814354614567151</v>
      </c>
      <c r="D8" s="19">
        <v>34.302570123367381</v>
      </c>
      <c r="E8" s="19">
        <v>27.249435382685068</v>
      </c>
      <c r="F8" s="19">
        <v>24.273624797034579</v>
      </c>
      <c r="G8" s="19">
        <v>23.440942777091475</v>
      </c>
      <c r="H8" s="19">
        <v>34.396947392514242</v>
      </c>
      <c r="I8" s="19">
        <v>25.560931493938497</v>
      </c>
      <c r="J8" s="19">
        <v>23.445244966248353</v>
      </c>
    </row>
    <row r="9" spans="1:10">
      <c r="A9" s="95"/>
      <c r="B9" s="18" t="s">
        <v>157</v>
      </c>
      <c r="C9" s="19">
        <v>35.153719667148337</v>
      </c>
      <c r="D9" s="19">
        <v>32.77465281996669</v>
      </c>
      <c r="E9" s="19">
        <v>29.16639770717412</v>
      </c>
      <c r="F9" s="19">
        <v>22.238200621722395</v>
      </c>
      <c r="G9" s="19">
        <v>24.338865012391377</v>
      </c>
      <c r="H9" s="19">
        <v>28.791989731495299</v>
      </c>
      <c r="I9" s="19">
        <v>17.486541033194673</v>
      </c>
      <c r="J9" s="19">
        <v>15.511701778086092</v>
      </c>
    </row>
    <row r="10" spans="1:10">
      <c r="A10" s="96"/>
      <c r="B10" s="18" t="s">
        <v>167</v>
      </c>
      <c r="C10" s="19">
        <v>37.696472695610609</v>
      </c>
      <c r="D10" s="19">
        <v>35.429805993884585</v>
      </c>
      <c r="E10" s="19">
        <v>27.626893573584699</v>
      </c>
      <c r="F10" s="19">
        <v>24.504439518764563</v>
      </c>
      <c r="G10" s="19">
        <v>22.514691774208874</v>
      </c>
      <c r="H10" s="19">
        <v>28.295457948915782</v>
      </c>
      <c r="I10" s="19">
        <v>20.492147410743243</v>
      </c>
      <c r="J10" s="19">
        <v>17.28876684745239</v>
      </c>
    </row>
    <row r="11" spans="1:10" ht="15" customHeight="1">
      <c r="A11" s="94" t="s">
        <v>163</v>
      </c>
      <c r="B11" s="18" t="s">
        <v>179</v>
      </c>
      <c r="C11" s="19">
        <v>14.064290730619531</v>
      </c>
      <c r="D11" s="19">
        <v>12.706170448875351</v>
      </c>
      <c r="E11" s="19">
        <v>9.0194269543978542</v>
      </c>
      <c r="F11" s="19">
        <v>7.8657665954299985</v>
      </c>
      <c r="G11" s="19">
        <v>7.0738852311687959</v>
      </c>
      <c r="H11" s="19">
        <v>11.073824450450955</v>
      </c>
      <c r="I11" s="19">
        <v>6.6125131531633796</v>
      </c>
      <c r="J11" s="19">
        <v>5.2392935867785884</v>
      </c>
    </row>
    <row r="12" spans="1:10">
      <c r="A12" s="95"/>
      <c r="B12" s="18" t="s">
        <v>160</v>
      </c>
      <c r="C12" s="19">
        <v>14.863885823350614</v>
      </c>
      <c r="D12" s="19">
        <v>13.04774689128875</v>
      </c>
      <c r="E12" s="19">
        <v>8.6965875900019238</v>
      </c>
      <c r="F12" s="19">
        <v>7.3861348986911119</v>
      </c>
      <c r="G12" s="19">
        <v>8.4761153301289518</v>
      </c>
      <c r="H12" s="19">
        <v>13.567494553850132</v>
      </c>
      <c r="I12" s="19">
        <v>8.3571693102198239</v>
      </c>
      <c r="J12" s="19">
        <v>7.3955786072720837</v>
      </c>
    </row>
    <row r="13" spans="1:10">
      <c r="A13" s="95"/>
      <c r="B13" s="18" t="s">
        <v>157</v>
      </c>
      <c r="C13" s="19">
        <v>12.104796300883896</v>
      </c>
      <c r="D13" s="19">
        <v>11.924936562767128</v>
      </c>
      <c r="E13" s="19">
        <v>10.105853189332263</v>
      </c>
      <c r="F13" s="19">
        <v>7.522312131065596</v>
      </c>
      <c r="G13" s="19">
        <v>6.8560812460458669</v>
      </c>
      <c r="H13" s="19">
        <v>12.515343267062862</v>
      </c>
      <c r="I13" s="19">
        <v>5.7706722112692495</v>
      </c>
      <c r="J13" s="19">
        <v>5.273760097618049</v>
      </c>
    </row>
    <row r="14" spans="1:10">
      <c r="A14" s="96"/>
      <c r="B14" s="18" t="s">
        <v>167</v>
      </c>
      <c r="C14" s="19">
        <v>14.05843070594698</v>
      </c>
      <c r="D14" s="19">
        <v>12.705251043860887</v>
      </c>
      <c r="E14" s="19">
        <v>9.0264355617065402</v>
      </c>
      <c r="F14" s="19">
        <v>7.8494789913384517</v>
      </c>
      <c r="G14" s="19">
        <v>7.1404131751862581</v>
      </c>
      <c r="H14" s="19">
        <v>11.271680687624299</v>
      </c>
      <c r="I14" s="19">
        <v>6.7560050317883604</v>
      </c>
      <c r="J14" s="19">
        <v>5.4187491837594246</v>
      </c>
    </row>
    <row r="15" spans="1:10" ht="15" customHeight="1">
      <c r="A15" s="94" t="s">
        <v>164</v>
      </c>
      <c r="B15" s="18" t="s">
        <v>179</v>
      </c>
      <c r="C15" s="19">
        <v>7.4662464597035463</v>
      </c>
      <c r="D15" s="19">
        <v>6.5059815598062132</v>
      </c>
      <c r="E15" s="19">
        <v>4.4094095746032202</v>
      </c>
      <c r="F15" s="19">
        <v>3.7796236681711601</v>
      </c>
      <c r="G15" s="19">
        <v>3.406933871100474</v>
      </c>
      <c r="H15" s="19">
        <v>6.6707199906048187</v>
      </c>
      <c r="I15" s="19">
        <v>3.531228725390287</v>
      </c>
      <c r="J15" s="19">
        <v>2.6827395878921991</v>
      </c>
    </row>
    <row r="16" spans="1:10">
      <c r="A16" s="95"/>
      <c r="B16" s="18" t="s">
        <v>160</v>
      </c>
      <c r="C16" s="19">
        <v>8.2823596874745711</v>
      </c>
      <c r="D16" s="19">
        <v>6.7425139506217899</v>
      </c>
      <c r="E16" s="19">
        <v>4.3271274420656329</v>
      </c>
      <c r="F16" s="19">
        <v>3.5300183770716198</v>
      </c>
      <c r="G16" s="19">
        <v>4.5389320998900358</v>
      </c>
      <c r="H16" s="19">
        <v>7.9659215738450708</v>
      </c>
      <c r="I16" s="19">
        <v>4.1628273238922571</v>
      </c>
      <c r="J16" s="19">
        <v>3.5180430224867951</v>
      </c>
    </row>
    <row r="17" spans="1:10">
      <c r="A17" s="95"/>
      <c r="B17" s="18" t="s">
        <v>157</v>
      </c>
      <c r="C17" s="19">
        <v>6.51847754215044</v>
      </c>
      <c r="D17" s="19">
        <v>6.5067748545594206</v>
      </c>
      <c r="E17" s="19">
        <v>5.3054883862834963</v>
      </c>
      <c r="F17" s="19">
        <v>3.644553227120674</v>
      </c>
      <c r="G17" s="19">
        <v>3.1301817154779865</v>
      </c>
      <c r="H17" s="19">
        <v>8.1445285130577201</v>
      </c>
      <c r="I17" s="19">
        <v>3.2128294486009277</v>
      </c>
      <c r="J17" s="19">
        <v>3.061515117113168</v>
      </c>
    </row>
    <row r="18" spans="1:10">
      <c r="A18" s="96"/>
      <c r="B18" s="18" t="s">
        <v>167</v>
      </c>
      <c r="C18" s="19">
        <v>7.4689964950541006</v>
      </c>
      <c r="D18" s="19">
        <v>6.5097242019324471</v>
      </c>
      <c r="E18" s="19">
        <v>4.4193408474690168</v>
      </c>
      <c r="F18" s="19">
        <v>3.7714287219672871</v>
      </c>
      <c r="G18" s="19">
        <v>3.4595993788960562</v>
      </c>
      <c r="H18" s="19">
        <v>6.7877150971680926</v>
      </c>
      <c r="I18" s="19">
        <v>3.5830363859575711</v>
      </c>
      <c r="J18" s="19">
        <v>2.7542471000387931</v>
      </c>
    </row>
    <row r="19" spans="1:10">
      <c r="A19" s="2"/>
      <c r="B19" s="3"/>
      <c r="C19" s="40"/>
      <c r="D19" s="40"/>
      <c r="E19" s="40"/>
      <c r="F19" s="40"/>
      <c r="G19" s="40"/>
      <c r="H19" s="40"/>
      <c r="I19" s="5"/>
    </row>
    <row r="20" spans="1:10">
      <c r="A20" s="80" t="s">
        <v>102</v>
      </c>
      <c r="B20" s="80"/>
      <c r="C20" s="80"/>
      <c r="D20" s="80"/>
      <c r="E20" s="80"/>
      <c r="F20" s="80"/>
      <c r="G20" s="80"/>
      <c r="H20" s="80"/>
      <c r="I20" s="80"/>
      <c r="J20" s="80"/>
    </row>
    <row r="21" spans="1:10">
      <c r="A21" s="133" t="s">
        <v>92</v>
      </c>
      <c r="B21" s="133"/>
      <c r="C21" s="17" t="s">
        <v>112</v>
      </c>
      <c r="D21" s="17" t="s">
        <v>113</v>
      </c>
      <c r="E21" s="17" t="s">
        <v>114</v>
      </c>
      <c r="F21" s="17" t="s">
        <v>115</v>
      </c>
      <c r="G21" s="17" t="s">
        <v>116</v>
      </c>
      <c r="H21" s="17" t="s">
        <v>117</v>
      </c>
      <c r="I21" s="17" t="s">
        <v>118</v>
      </c>
      <c r="J21" s="17" t="s">
        <v>119</v>
      </c>
    </row>
    <row r="22" spans="1:10">
      <c r="A22" s="94" t="s">
        <v>162</v>
      </c>
      <c r="B22" s="18" t="s">
        <v>179</v>
      </c>
      <c r="C22" s="19">
        <v>0.49581819805021177</v>
      </c>
      <c r="D22" s="19">
        <v>0.58147346411702494</v>
      </c>
      <c r="E22" s="19">
        <v>0.39965970316976324</v>
      </c>
      <c r="F22" s="19">
        <v>0.30836799463684567</v>
      </c>
      <c r="G22" s="19">
        <v>0.3216756675624648</v>
      </c>
      <c r="H22" s="19">
        <v>0.35537403452177996</v>
      </c>
      <c r="I22" s="19">
        <v>0.22986850061316477</v>
      </c>
      <c r="J22" s="19">
        <v>0.19724264540427872</v>
      </c>
    </row>
    <row r="23" spans="1:10">
      <c r="A23" s="95"/>
      <c r="B23" s="18" t="s">
        <v>160</v>
      </c>
      <c r="C23" s="19">
        <v>4.2879216050593012</v>
      </c>
      <c r="D23" s="19">
        <v>3.4141158221588599</v>
      </c>
      <c r="E23" s="19">
        <v>3.5768011952127066</v>
      </c>
      <c r="F23" s="19">
        <v>2.0444425815589367</v>
      </c>
      <c r="G23" s="19">
        <v>1.8949323703766416</v>
      </c>
      <c r="H23" s="19">
        <v>1.8854740800306806</v>
      </c>
      <c r="I23" s="19">
        <v>1.0765101243985162</v>
      </c>
      <c r="J23" s="19">
        <v>0.80799765850966876</v>
      </c>
    </row>
    <row r="24" spans="1:10">
      <c r="A24" s="95"/>
      <c r="B24" s="18" t="s">
        <v>157</v>
      </c>
      <c r="C24" s="19">
        <v>2.6949469332767575</v>
      </c>
      <c r="D24" s="19">
        <v>2.6664295465979633</v>
      </c>
      <c r="E24" s="19">
        <v>2.09723947696643</v>
      </c>
      <c r="F24" s="19">
        <v>1.9720976582817566</v>
      </c>
      <c r="G24" s="19">
        <v>1.9202290134127158</v>
      </c>
      <c r="H24" s="19">
        <v>1.3169301192531924</v>
      </c>
      <c r="I24" s="19">
        <v>1.3300628813490116</v>
      </c>
      <c r="J24" s="19">
        <v>1.7380161288707088</v>
      </c>
    </row>
    <row r="25" spans="1:10">
      <c r="A25" s="96"/>
      <c r="B25" s="18" t="s">
        <v>167</v>
      </c>
      <c r="C25" s="19">
        <v>0.49591280569983009</v>
      </c>
      <c r="D25" s="19">
        <v>0.57807411362178529</v>
      </c>
      <c r="E25" s="19">
        <v>0.4024985423588463</v>
      </c>
      <c r="F25" s="19">
        <v>0.31396716113311252</v>
      </c>
      <c r="G25" s="19">
        <v>0.33284100782710185</v>
      </c>
      <c r="H25" s="19">
        <v>0.38589061291573162</v>
      </c>
      <c r="I25" s="19">
        <v>0.23719039904781616</v>
      </c>
      <c r="J25" s="19">
        <v>0.20086847473155428</v>
      </c>
    </row>
    <row r="26" spans="1:10">
      <c r="A26" s="94" t="s">
        <v>163</v>
      </c>
      <c r="B26" s="18" t="s">
        <v>179</v>
      </c>
      <c r="C26" s="19">
        <v>0.21420631846789692</v>
      </c>
      <c r="D26" s="19">
        <v>0.23845103737269469</v>
      </c>
      <c r="E26" s="19">
        <v>0.16017909132830099</v>
      </c>
      <c r="F26" s="19">
        <v>0.12441959313334919</v>
      </c>
      <c r="G26" s="19">
        <v>0.11892636822473773</v>
      </c>
      <c r="H26" s="19">
        <v>0.16558664911661655</v>
      </c>
      <c r="I26" s="19">
        <v>9.3403011919212353E-2</v>
      </c>
      <c r="J26" s="19">
        <v>7.4898029759620843E-2</v>
      </c>
    </row>
    <row r="27" spans="1:10">
      <c r="A27" s="95"/>
      <c r="B27" s="18" t="s">
        <v>160</v>
      </c>
      <c r="C27" s="19">
        <v>2.2902605253154551</v>
      </c>
      <c r="D27" s="19">
        <v>1.4697849865999071</v>
      </c>
      <c r="E27" s="19">
        <v>0.91781335663556896</v>
      </c>
      <c r="F27" s="19">
        <v>0.70116030865400736</v>
      </c>
      <c r="G27" s="19">
        <v>0.7505608220187493</v>
      </c>
      <c r="H27" s="19">
        <v>0.88399433829736762</v>
      </c>
      <c r="I27" s="19">
        <v>0.42471365571867603</v>
      </c>
      <c r="J27" s="19">
        <v>0.31037883125152249</v>
      </c>
    </row>
    <row r="28" spans="1:10">
      <c r="A28" s="95"/>
      <c r="B28" s="18" t="s">
        <v>157</v>
      </c>
      <c r="C28" s="19">
        <v>1.1149855068791519</v>
      </c>
      <c r="D28" s="19">
        <v>1.2920402488594642</v>
      </c>
      <c r="E28" s="19">
        <v>0.84811522432825659</v>
      </c>
      <c r="F28" s="19">
        <v>0.92895252653817351</v>
      </c>
      <c r="G28" s="19">
        <v>0.59758236184379565</v>
      </c>
      <c r="H28" s="19">
        <v>0.81785650040138336</v>
      </c>
      <c r="I28" s="19">
        <v>0.5654698981425117</v>
      </c>
      <c r="J28" s="19">
        <v>0.71956280142353424</v>
      </c>
    </row>
    <row r="29" spans="1:10">
      <c r="A29" s="96"/>
      <c r="B29" s="18" t="s">
        <v>167</v>
      </c>
      <c r="C29" s="19">
        <v>0.21651094698277926</v>
      </c>
      <c r="D29" s="19">
        <v>0.23862089400772435</v>
      </c>
      <c r="E29" s="19">
        <v>0.15707432305910787</v>
      </c>
      <c r="F29" s="19">
        <v>0.12494125459437759</v>
      </c>
      <c r="G29" s="19">
        <v>0.12194194394208424</v>
      </c>
      <c r="H29" s="19">
        <v>0.17702454337176518</v>
      </c>
      <c r="I29" s="19">
        <v>9.6326335850387385E-2</v>
      </c>
      <c r="J29" s="19">
        <v>7.680630732213066E-2</v>
      </c>
    </row>
    <row r="30" spans="1:10">
      <c r="A30" s="94" t="s">
        <v>164</v>
      </c>
      <c r="B30" s="18" t="s">
        <v>179</v>
      </c>
      <c r="C30" s="19">
        <v>0.13551224867084266</v>
      </c>
      <c r="D30" s="19">
        <v>0.14950028137719309</v>
      </c>
      <c r="E30" s="19">
        <v>9.8266858880088626E-2</v>
      </c>
      <c r="F30" s="19">
        <v>7.9074613016874462E-2</v>
      </c>
      <c r="G30" s="19">
        <v>6.9304982501116774E-2</v>
      </c>
      <c r="H30" s="19">
        <v>0.1193434047722251</v>
      </c>
      <c r="I30" s="19">
        <v>6.6932010278491494E-2</v>
      </c>
      <c r="J30" s="19">
        <v>5.0535252539164008E-2</v>
      </c>
    </row>
    <row r="31" spans="1:10">
      <c r="A31" s="95"/>
      <c r="B31" s="18" t="s">
        <v>160</v>
      </c>
      <c r="C31" s="19">
        <v>1.6479369740463867</v>
      </c>
      <c r="D31" s="19">
        <v>0.85383112371297842</v>
      </c>
      <c r="E31" s="19">
        <v>0.65033989040196183</v>
      </c>
      <c r="F31" s="19">
        <v>0.42156808764266557</v>
      </c>
      <c r="G31" s="19">
        <v>0.46790455364836325</v>
      </c>
      <c r="H31" s="19">
        <v>0.58537021509750808</v>
      </c>
      <c r="I31" s="19">
        <v>0.2665893126506037</v>
      </c>
      <c r="J31" s="19">
        <v>0.19231651516409573</v>
      </c>
    </row>
    <row r="32" spans="1:10">
      <c r="A32" s="95"/>
      <c r="B32" s="18" t="s">
        <v>157</v>
      </c>
      <c r="C32" s="19">
        <v>0.84320192650876735</v>
      </c>
      <c r="D32" s="19">
        <v>0.89364666695174522</v>
      </c>
      <c r="E32" s="19">
        <v>0.57801385407957406</v>
      </c>
      <c r="F32" s="19">
        <v>0.56728596514525276</v>
      </c>
      <c r="G32" s="19">
        <v>0.37073498095951307</v>
      </c>
      <c r="H32" s="19">
        <v>0.69779172044111781</v>
      </c>
      <c r="I32" s="19">
        <v>0.41808451989702361</v>
      </c>
      <c r="J32" s="19">
        <v>0.54211416709312898</v>
      </c>
    </row>
    <row r="33" spans="1:10">
      <c r="A33" s="96"/>
      <c r="B33" s="18" t="s">
        <v>167</v>
      </c>
      <c r="C33" s="19">
        <v>0.13825925842500775</v>
      </c>
      <c r="D33" s="19">
        <v>0.149530912986679</v>
      </c>
      <c r="E33" s="19">
        <v>9.6342794402671225E-2</v>
      </c>
      <c r="F33" s="19">
        <v>7.877489086097815E-2</v>
      </c>
      <c r="G33" s="19">
        <v>7.1218932284471251E-2</v>
      </c>
      <c r="H33" s="19">
        <v>0.12492174134013595</v>
      </c>
      <c r="I33" s="19">
        <v>6.7556839965801987E-2</v>
      </c>
      <c r="J33" s="19">
        <v>5.1061470343007676E-2</v>
      </c>
    </row>
    <row r="35" spans="1:10">
      <c r="A35" s="132" t="s">
        <v>106</v>
      </c>
      <c r="B35" s="132"/>
      <c r="C35" s="132"/>
      <c r="D35" s="132"/>
      <c r="E35" s="132"/>
      <c r="F35" s="132"/>
      <c r="G35" s="132"/>
      <c r="H35" s="132"/>
      <c r="I35" s="132"/>
      <c r="J35" s="132"/>
    </row>
    <row r="36" spans="1:10" ht="63.75" customHeight="1">
      <c r="A36" s="92" t="s">
        <v>110</v>
      </c>
      <c r="B36" s="132"/>
      <c r="C36" s="132"/>
      <c r="D36" s="132"/>
      <c r="E36" s="132"/>
      <c r="F36" s="132"/>
      <c r="G36" s="132"/>
      <c r="H36" s="132"/>
      <c r="I36" s="132"/>
      <c r="J36" s="132"/>
    </row>
    <row r="37" spans="1:10">
      <c r="A37" s="132" t="s">
        <v>108</v>
      </c>
      <c r="B37" s="132"/>
      <c r="C37" s="132"/>
      <c r="D37" s="132"/>
      <c r="E37" s="132"/>
      <c r="F37" s="132"/>
      <c r="G37" s="132"/>
      <c r="H37" s="132"/>
      <c r="I37" s="132"/>
      <c r="J37" s="132"/>
    </row>
    <row r="38" spans="1:10">
      <c r="A38" s="132" t="s">
        <v>87</v>
      </c>
      <c r="B38" s="132"/>
      <c r="C38" s="132"/>
      <c r="D38" s="132"/>
      <c r="E38" s="132"/>
      <c r="F38" s="132"/>
      <c r="G38" s="132"/>
      <c r="H38" s="132"/>
      <c r="I38" s="132"/>
      <c r="J38" s="132"/>
    </row>
    <row r="39" spans="1:10">
      <c r="A39" s="132" t="s">
        <v>109</v>
      </c>
      <c r="B39" s="132"/>
      <c r="C39" s="132"/>
      <c r="D39" s="132"/>
      <c r="E39" s="132"/>
      <c r="F39" s="132"/>
      <c r="G39" s="132"/>
      <c r="H39" s="132"/>
      <c r="I39" s="132"/>
      <c r="J39" s="132"/>
    </row>
  </sheetData>
  <mergeCells count="17">
    <mergeCell ref="A35:J35"/>
    <mergeCell ref="A36:J36"/>
    <mergeCell ref="A37:J37"/>
    <mergeCell ref="A38:J38"/>
    <mergeCell ref="A39:J39"/>
    <mergeCell ref="A2:I2"/>
    <mergeCell ref="A3:I3"/>
    <mergeCell ref="A30:A33"/>
    <mergeCell ref="A5:J5"/>
    <mergeCell ref="A6:B6"/>
    <mergeCell ref="A7:A10"/>
    <mergeCell ref="A11:A14"/>
    <mergeCell ref="A15:A18"/>
    <mergeCell ref="A20:J20"/>
    <mergeCell ref="A21:B21"/>
    <mergeCell ref="A22:A25"/>
    <mergeCell ref="A26:A29"/>
  </mergeCells>
  <hyperlinks>
    <hyperlink ref="A1" location="Índice!A1" display="Índice" xr:uid="{00000000-0004-0000-1800-000000000000}"/>
  </hyperlinks>
  <pageMargins left="0.7" right="0.7" top="0.75" bottom="0.75" header="0.3" footer="0.3"/>
  <pageSetup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45D6-432B-42D9-9D29-D3FEBF53C41D}">
  <dimension ref="A1:J39"/>
  <sheetViews>
    <sheetView workbookViewId="0">
      <selection activeCell="A2" sqref="A2:I2"/>
    </sheetView>
  </sheetViews>
  <sheetFormatPr defaultColWidth="9.140625" defaultRowHeight="15"/>
  <cols>
    <col min="2" max="2" width="21.28515625" bestFit="1" customWidth="1"/>
    <col min="13" max="13" width="13" bestFit="1" customWidth="1"/>
    <col min="14" max="14" width="11.28515625" bestFit="1" customWidth="1"/>
    <col min="15" max="15" width="10.5703125" bestFit="1" customWidth="1"/>
    <col min="16" max="16" width="11.28515625" bestFit="1" customWidth="1"/>
    <col min="17" max="17" width="10.5703125" bestFit="1" customWidth="1"/>
    <col min="18" max="18" width="11.28515625" bestFit="1" customWidth="1"/>
    <col min="19" max="19" width="10.5703125" bestFit="1" customWidth="1"/>
  </cols>
  <sheetData>
    <row r="1" spans="1:10">
      <c r="A1" s="1" t="s">
        <v>83</v>
      </c>
      <c r="J1" s="1"/>
    </row>
    <row r="2" spans="1:10">
      <c r="A2" s="130" t="s">
        <v>180</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18" t="s">
        <v>179</v>
      </c>
      <c r="C7" s="19">
        <v>19.643519731164172</v>
      </c>
      <c r="D7" s="19">
        <v>18.004443492724015</v>
      </c>
      <c r="E7" s="19">
        <v>11.89477832472986</v>
      </c>
      <c r="F7" s="19">
        <v>10.372620928220494</v>
      </c>
      <c r="G7" s="19">
        <v>9.0809927480909458</v>
      </c>
      <c r="H7" s="19">
        <v>14.051300025122371</v>
      </c>
      <c r="I7" s="19">
        <v>8.2545022227866269</v>
      </c>
      <c r="J7" s="19">
        <v>6.577139476312345</v>
      </c>
    </row>
    <row r="8" spans="1:10">
      <c r="A8" s="95"/>
      <c r="B8" s="18" t="s">
        <v>160</v>
      </c>
      <c r="C8" s="19">
        <v>21.950643523438423</v>
      </c>
      <c r="D8" s="19">
        <v>19.059218539122419</v>
      </c>
      <c r="E8" s="19">
        <v>10.735257214554579</v>
      </c>
      <c r="F8" s="19">
        <v>8.6030875317325446</v>
      </c>
      <c r="G8" s="19">
        <v>10.996205966829436</v>
      </c>
      <c r="H8" s="19">
        <v>17.311410535953069</v>
      </c>
      <c r="I8" s="19">
        <v>10.902329889858073</v>
      </c>
      <c r="J8" s="19">
        <v>10.042094652885018</v>
      </c>
    </row>
    <row r="9" spans="1:10">
      <c r="A9" s="95"/>
      <c r="B9" s="18" t="s">
        <v>157</v>
      </c>
      <c r="C9" s="19">
        <v>15.414676508901435</v>
      </c>
      <c r="D9" s="19">
        <v>16.513833596592168</v>
      </c>
      <c r="E9" s="19">
        <v>13.366210941702491</v>
      </c>
      <c r="F9" s="19">
        <v>10.281669522685979</v>
      </c>
      <c r="G9" s="19">
        <v>8.5850822432056546</v>
      </c>
      <c r="H9" s="19">
        <v>15.519634341052106</v>
      </c>
      <c r="I9" s="19">
        <v>7.342600405619458</v>
      </c>
      <c r="J9" s="19">
        <v>6.5728942276096243</v>
      </c>
    </row>
    <row r="10" spans="1:10">
      <c r="A10" s="96"/>
      <c r="B10" s="18" t="s">
        <v>167</v>
      </c>
      <c r="C10" s="19">
        <v>19.638436075541392</v>
      </c>
      <c r="D10" s="19">
        <v>18.009055613823111</v>
      </c>
      <c r="E10" s="19">
        <v>11.8879772951184</v>
      </c>
      <c r="F10" s="19">
        <v>10.320106756798509</v>
      </c>
      <c r="G10" s="19">
        <v>9.169811233206925</v>
      </c>
      <c r="H10" s="19">
        <v>14.301799766591211</v>
      </c>
      <c r="I10" s="19">
        <v>8.4760079936941271</v>
      </c>
      <c r="J10" s="19">
        <v>6.8651836995222579</v>
      </c>
    </row>
    <row r="11" spans="1:10" ht="15" customHeight="1">
      <c r="A11" s="94" t="s">
        <v>163</v>
      </c>
      <c r="B11" s="18" t="s">
        <v>179</v>
      </c>
      <c r="C11" s="19">
        <v>6.7000933011272013</v>
      </c>
      <c r="D11" s="19">
        <v>5.7452669549001234</v>
      </c>
      <c r="E11" s="19">
        <v>3.7547865557998485</v>
      </c>
      <c r="F11" s="19">
        <v>3.170165556657857</v>
      </c>
      <c r="G11" s="19">
        <v>2.8403826228345634</v>
      </c>
      <c r="H11" s="19">
        <v>6.2361240984499915</v>
      </c>
      <c r="I11" s="19">
        <v>3.1122003968433609</v>
      </c>
      <c r="J11" s="19">
        <v>2.3203379134831934</v>
      </c>
    </row>
    <row r="12" spans="1:10">
      <c r="A12" s="95"/>
      <c r="B12" s="18" t="s">
        <v>160</v>
      </c>
      <c r="C12" s="19">
        <v>7.4520740960042424</v>
      </c>
      <c r="D12" s="19">
        <v>6.0457743085726321</v>
      </c>
      <c r="E12" s="19">
        <v>3.623449370968407</v>
      </c>
      <c r="F12" s="19">
        <v>2.9671369279984794</v>
      </c>
      <c r="G12" s="19">
        <v>4.0379651928244487</v>
      </c>
      <c r="H12" s="19">
        <v>7.2597390810683518</v>
      </c>
      <c r="I12" s="19">
        <v>3.4815335308619244</v>
      </c>
      <c r="J12" s="19">
        <v>2.8452917636132016</v>
      </c>
    </row>
    <row r="13" spans="1:10">
      <c r="A13" s="95"/>
      <c r="B13" s="18" t="s">
        <v>157</v>
      </c>
      <c r="C13" s="19">
        <v>5.8031869878981421</v>
      </c>
      <c r="D13" s="19">
        <v>5.905734408132159</v>
      </c>
      <c r="E13" s="19">
        <v>4.6134904267862495</v>
      </c>
      <c r="F13" s="19">
        <v>3.091632466832039</v>
      </c>
      <c r="G13" s="19">
        <v>2.5792492735034851</v>
      </c>
      <c r="H13" s="19">
        <v>7.6702435912305305</v>
      </c>
      <c r="I13" s="19">
        <v>2.8945987075926256</v>
      </c>
      <c r="J13" s="19">
        <v>2.8735893289379222</v>
      </c>
    </row>
    <row r="14" spans="1:10">
      <c r="A14" s="96"/>
      <c r="B14" s="18" t="s">
        <v>167</v>
      </c>
      <c r="C14" s="19">
        <v>6.7024312698428874</v>
      </c>
      <c r="D14" s="19">
        <v>5.7513108190757958</v>
      </c>
      <c r="E14" s="19">
        <v>3.7631195793695276</v>
      </c>
      <c r="F14" s="19">
        <v>3.1637016377700431</v>
      </c>
      <c r="G14" s="19">
        <v>2.8964260379416085</v>
      </c>
      <c r="H14" s="19">
        <v>6.3338726854765701</v>
      </c>
      <c r="I14" s="19">
        <v>3.14217492297941</v>
      </c>
      <c r="J14" s="19">
        <v>2.3669938511394144</v>
      </c>
    </row>
    <row r="15" spans="1:10" ht="15" customHeight="1">
      <c r="A15" s="94" t="s">
        <v>164</v>
      </c>
      <c r="B15" s="18" t="s">
        <v>179</v>
      </c>
      <c r="C15" s="19">
        <v>3.6630926956255769</v>
      </c>
      <c r="D15" s="19">
        <v>2.9618943104658948</v>
      </c>
      <c r="E15" s="19">
        <v>1.9369391156772604</v>
      </c>
      <c r="F15" s="19">
        <v>1.6187788937900465</v>
      </c>
      <c r="G15" s="19">
        <v>1.505451364809574</v>
      </c>
      <c r="H15" s="19">
        <v>4.1685689137545463</v>
      </c>
      <c r="I15" s="19">
        <v>1.9234102330524909</v>
      </c>
      <c r="J15" s="19">
        <v>1.3705440352741076</v>
      </c>
    </row>
    <row r="16" spans="1:10">
      <c r="A16" s="95"/>
      <c r="B16" s="18" t="s">
        <v>160</v>
      </c>
      <c r="C16" s="19">
        <v>4.3862033648563736</v>
      </c>
      <c r="D16" s="19">
        <v>2.9774765543457673</v>
      </c>
      <c r="E16" s="19">
        <v>2.1573485295326673</v>
      </c>
      <c r="F16" s="19">
        <v>1.5642368597293344</v>
      </c>
      <c r="G16" s="19">
        <v>2.381269677886606</v>
      </c>
      <c r="H16" s="19">
        <v>4.8388276294723651</v>
      </c>
      <c r="I16" s="19">
        <v>1.9665514668176782</v>
      </c>
      <c r="J16" s="19">
        <v>1.5103951343838491</v>
      </c>
    </row>
    <row r="17" spans="1:10">
      <c r="A17" s="95"/>
      <c r="B17" s="18" t="s">
        <v>157</v>
      </c>
      <c r="C17" s="19">
        <v>3.4400940570700658</v>
      </c>
      <c r="D17" s="19">
        <v>3.4113293444513757</v>
      </c>
      <c r="E17" s="19">
        <v>2.7065510505956505</v>
      </c>
      <c r="F17" s="19">
        <v>1.504827248774713</v>
      </c>
      <c r="G17" s="19">
        <v>1.2917556107006505</v>
      </c>
      <c r="H17" s="19">
        <v>5.6508943412527612</v>
      </c>
      <c r="I17" s="19">
        <v>1.8743184734102529</v>
      </c>
      <c r="J17" s="19">
        <v>1.9049081688085143</v>
      </c>
    </row>
    <row r="18" spans="1:10">
      <c r="A18" s="96"/>
      <c r="B18" s="18" t="s">
        <v>167</v>
      </c>
      <c r="C18" s="19">
        <v>3.6706472077977677</v>
      </c>
      <c r="D18" s="19">
        <v>2.9657733328168403</v>
      </c>
      <c r="E18" s="19">
        <v>1.9520350170388876</v>
      </c>
      <c r="F18" s="19">
        <v>1.6164442673739314</v>
      </c>
      <c r="G18" s="19">
        <v>1.5462026510318492</v>
      </c>
      <c r="H18" s="19">
        <v>4.243235598936093</v>
      </c>
      <c r="I18" s="19">
        <v>1.9266699960829592</v>
      </c>
      <c r="J18" s="19">
        <v>1.3850806864871863</v>
      </c>
    </row>
    <row r="19" spans="1:10">
      <c r="A19" s="2"/>
      <c r="B19" s="3"/>
      <c r="C19" s="40"/>
      <c r="D19" s="40"/>
      <c r="E19" s="40"/>
      <c r="F19" s="40"/>
      <c r="G19" s="40"/>
      <c r="H19" s="40"/>
      <c r="I19" s="5"/>
    </row>
    <row r="20" spans="1:10">
      <c r="A20" s="80" t="s">
        <v>102</v>
      </c>
      <c r="B20" s="80"/>
      <c r="C20" s="80"/>
      <c r="D20" s="80"/>
      <c r="E20" s="80"/>
      <c r="F20" s="80"/>
      <c r="G20" s="80"/>
      <c r="H20" s="80"/>
      <c r="I20" s="80"/>
      <c r="J20" s="80"/>
    </row>
    <row r="21" spans="1:10">
      <c r="A21" s="133" t="s">
        <v>92</v>
      </c>
      <c r="B21" s="133"/>
      <c r="C21" s="17" t="s">
        <v>112</v>
      </c>
      <c r="D21" s="17" t="s">
        <v>113</v>
      </c>
      <c r="E21" s="17" t="s">
        <v>114</v>
      </c>
      <c r="F21" s="17" t="s">
        <v>115</v>
      </c>
      <c r="G21" s="17" t="s">
        <v>116</v>
      </c>
      <c r="H21" s="17" t="s">
        <v>117</v>
      </c>
      <c r="I21" s="17" t="s">
        <v>118</v>
      </c>
      <c r="J21" s="17" t="s">
        <v>119</v>
      </c>
    </row>
    <row r="22" spans="1:10">
      <c r="A22" s="94" t="s">
        <v>162</v>
      </c>
      <c r="B22" s="18" t="s">
        <v>179</v>
      </c>
      <c r="C22" s="19">
        <v>0.33604873845705086</v>
      </c>
      <c r="D22" s="19">
        <v>0.38528512335123394</v>
      </c>
      <c r="E22" s="19">
        <v>0.25868611189514623</v>
      </c>
      <c r="F22" s="19">
        <v>0.19590543584611175</v>
      </c>
      <c r="G22" s="19">
        <v>0.19210480463910276</v>
      </c>
      <c r="H22" s="19">
        <v>0.2416024079740742</v>
      </c>
      <c r="I22" s="19">
        <v>0.14381132841510841</v>
      </c>
      <c r="J22" s="19">
        <v>0.11850091770861482</v>
      </c>
    </row>
    <row r="23" spans="1:10">
      <c r="A23" s="95"/>
      <c r="B23" s="18" t="s">
        <v>160</v>
      </c>
      <c r="C23" s="19">
        <v>4.5637298774938699</v>
      </c>
      <c r="D23" s="19">
        <v>2.9673870713999277</v>
      </c>
      <c r="E23" s="19">
        <v>1.1283800809035092</v>
      </c>
      <c r="F23" s="19">
        <v>0.94706590801990409</v>
      </c>
      <c r="G23" s="19">
        <v>1.0927105591613462</v>
      </c>
      <c r="H23" s="19">
        <v>1.2667841475146313</v>
      </c>
      <c r="I23" s="19">
        <v>0.72121752675595707</v>
      </c>
      <c r="J23" s="19">
        <v>0.55967523315648771</v>
      </c>
    </row>
    <row r="24" spans="1:10">
      <c r="A24" s="95"/>
      <c r="B24" s="18" t="s">
        <v>157</v>
      </c>
      <c r="C24" s="19">
        <v>1.6981494851620582</v>
      </c>
      <c r="D24" s="19">
        <v>2.1811574285411353</v>
      </c>
      <c r="E24" s="19">
        <v>1.5391416699345919</v>
      </c>
      <c r="F24" s="19">
        <v>1.706404532707873</v>
      </c>
      <c r="G24" s="19">
        <v>0.98466388502015911</v>
      </c>
      <c r="H24" s="19">
        <v>1.112910627513763</v>
      </c>
      <c r="I24" s="19">
        <v>0.84683131285556834</v>
      </c>
      <c r="J24" s="19">
        <v>1.111200549975105</v>
      </c>
    </row>
    <row r="25" spans="1:10">
      <c r="A25" s="96"/>
      <c r="B25" s="18" t="s">
        <v>167</v>
      </c>
      <c r="C25" s="19">
        <v>0.34007691894104364</v>
      </c>
      <c r="D25" s="19">
        <v>0.38991347032038781</v>
      </c>
      <c r="E25" s="19">
        <v>0.2563468325972405</v>
      </c>
      <c r="F25" s="19">
        <v>0.19689012878543699</v>
      </c>
      <c r="G25" s="19">
        <v>0.19340758506879893</v>
      </c>
      <c r="H25" s="19">
        <v>0.25549741725016523</v>
      </c>
      <c r="I25" s="19">
        <v>0.15004370284333032</v>
      </c>
      <c r="J25" s="19">
        <v>0.12432248466577381</v>
      </c>
    </row>
    <row r="26" spans="1:10">
      <c r="A26" s="94" t="s">
        <v>163</v>
      </c>
      <c r="B26" s="18" t="s">
        <v>179</v>
      </c>
      <c r="C26" s="19">
        <v>0.13723015331913099</v>
      </c>
      <c r="D26" s="19">
        <v>0.15524707879594721</v>
      </c>
      <c r="E26" s="19">
        <v>9.9248285943780934E-2</v>
      </c>
      <c r="F26" s="19">
        <v>7.9677695601809803E-2</v>
      </c>
      <c r="G26" s="19">
        <v>6.8216867875115689E-2</v>
      </c>
      <c r="H26" s="19">
        <v>0.12253940882849215</v>
      </c>
      <c r="I26" s="19">
        <v>6.9615662903857872E-2</v>
      </c>
      <c r="J26" s="19">
        <v>5.229999147452194E-2</v>
      </c>
    </row>
    <row r="27" spans="1:10">
      <c r="A27" s="95"/>
      <c r="B27" s="18" t="s">
        <v>160</v>
      </c>
      <c r="C27" s="19">
        <v>1.6632105567125581</v>
      </c>
      <c r="D27" s="19">
        <v>0.89023673593553709</v>
      </c>
      <c r="E27" s="19">
        <v>0.65137906210614838</v>
      </c>
      <c r="F27" s="19">
        <v>0.42170537243515366</v>
      </c>
      <c r="G27" s="19">
        <v>0.45534815687444552</v>
      </c>
      <c r="H27" s="19">
        <v>0.5665493347729369</v>
      </c>
      <c r="I27" s="19">
        <v>0.27254932129675402</v>
      </c>
      <c r="J27" s="19">
        <v>0.19577358732743769</v>
      </c>
    </row>
    <row r="28" spans="1:10">
      <c r="A28" s="95"/>
      <c r="B28" s="18" t="s">
        <v>157</v>
      </c>
      <c r="C28" s="19">
        <v>0.87844105791757154</v>
      </c>
      <c r="D28" s="19">
        <v>0.93621610213370043</v>
      </c>
      <c r="E28" s="19">
        <v>0.58855348904455507</v>
      </c>
      <c r="F28" s="19">
        <v>0.61641403884072776</v>
      </c>
      <c r="G28" s="19">
        <v>0.37916639632850468</v>
      </c>
      <c r="H28" s="19">
        <v>0.72656435147417708</v>
      </c>
      <c r="I28" s="19">
        <v>0.4261525985715171</v>
      </c>
      <c r="J28" s="19">
        <v>0.56059884645535529</v>
      </c>
    </row>
    <row r="29" spans="1:10">
      <c r="A29" s="96"/>
      <c r="B29" s="18" t="s">
        <v>167</v>
      </c>
      <c r="C29" s="19">
        <v>0.14020290285898657</v>
      </c>
      <c r="D29" s="19">
        <v>0.15518173621166392</v>
      </c>
      <c r="E29" s="19">
        <v>9.7301089886567299E-2</v>
      </c>
      <c r="F29" s="19">
        <v>7.8990240843043263E-2</v>
      </c>
      <c r="G29" s="19">
        <v>7.0123154202223495E-2</v>
      </c>
      <c r="H29" s="19">
        <v>0.12712216463080081</v>
      </c>
      <c r="I29" s="19">
        <v>7.0048481805032189E-2</v>
      </c>
      <c r="J29" s="19">
        <v>5.2613012125864278E-2</v>
      </c>
    </row>
    <row r="30" spans="1:10">
      <c r="A30" s="94" t="s">
        <v>164</v>
      </c>
      <c r="B30" s="18" t="s">
        <v>179</v>
      </c>
      <c r="C30" s="19">
        <v>9.3928537300540002E-2</v>
      </c>
      <c r="D30" s="19">
        <v>0.10020401192925728</v>
      </c>
      <c r="E30" s="19">
        <v>6.4412644632363888E-2</v>
      </c>
      <c r="F30" s="19">
        <v>5.6630520168289081E-2</v>
      </c>
      <c r="G30" s="19">
        <v>4.587530143826854E-2</v>
      </c>
      <c r="H30" s="19">
        <v>9.5403884882144532E-2</v>
      </c>
      <c r="I30" s="19">
        <v>5.4466559280952107E-2</v>
      </c>
      <c r="J30" s="19">
        <v>3.9617629204091051E-2</v>
      </c>
    </row>
    <row r="31" spans="1:10">
      <c r="A31" s="95"/>
      <c r="B31" s="18" t="s">
        <v>160</v>
      </c>
      <c r="C31" s="19">
        <v>1.4513506925635089</v>
      </c>
      <c r="D31" s="19">
        <v>0.53640275581010965</v>
      </c>
      <c r="E31" s="19">
        <v>0.60490762707218937</v>
      </c>
      <c r="F31" s="19">
        <v>0.30250116817672745</v>
      </c>
      <c r="G31" s="19">
        <v>0.33049502441738815</v>
      </c>
      <c r="H31" s="19">
        <v>0.44055565469627422</v>
      </c>
      <c r="I31" s="19">
        <v>0.18956688408529832</v>
      </c>
      <c r="J31" s="19">
        <v>0.13563871223049812</v>
      </c>
    </row>
    <row r="32" spans="1:10">
      <c r="A32" s="95"/>
      <c r="B32" s="18" t="s">
        <v>157</v>
      </c>
      <c r="C32" s="19">
        <v>0.72160050818598243</v>
      </c>
      <c r="D32" s="19">
        <v>0.70313252944883098</v>
      </c>
      <c r="E32" s="19">
        <v>0.45905694349263154</v>
      </c>
      <c r="F32" s="19">
        <v>0.33442909487586736</v>
      </c>
      <c r="G32" s="19">
        <v>0.25911295848923976</v>
      </c>
      <c r="H32" s="19">
        <v>0.62677591715622738</v>
      </c>
      <c r="I32" s="19">
        <v>0.35200311819683144</v>
      </c>
      <c r="J32" s="19">
        <v>0.4596262427600184</v>
      </c>
    </row>
    <row r="33" spans="1:10">
      <c r="A33" s="96"/>
      <c r="B33" s="18" t="s">
        <v>167</v>
      </c>
      <c r="C33" s="19">
        <v>9.7063234430426207E-2</v>
      </c>
      <c r="D33" s="19">
        <v>9.9747190067889735E-2</v>
      </c>
      <c r="E33" s="19">
        <v>6.3782098476187821E-2</v>
      </c>
      <c r="F33" s="19">
        <v>5.6013835487617666E-2</v>
      </c>
      <c r="G33" s="19">
        <v>4.7235284635593629E-2</v>
      </c>
      <c r="H33" s="19">
        <v>9.8285681994475405E-2</v>
      </c>
      <c r="I33" s="19">
        <v>5.3986884604220874E-2</v>
      </c>
      <c r="J33" s="19">
        <v>3.947529568640034E-2</v>
      </c>
    </row>
    <row r="35" spans="1:10">
      <c r="A35" s="132" t="s">
        <v>106</v>
      </c>
      <c r="B35" s="132"/>
      <c r="C35" s="132"/>
      <c r="D35" s="132"/>
      <c r="E35" s="132"/>
      <c r="F35" s="132"/>
      <c r="G35" s="132"/>
      <c r="H35" s="132"/>
      <c r="I35" s="132"/>
      <c r="J35" s="132"/>
    </row>
    <row r="36" spans="1:10" ht="65.25" customHeight="1">
      <c r="A36" s="92" t="s">
        <v>110</v>
      </c>
      <c r="B36" s="132"/>
      <c r="C36" s="132"/>
      <c r="D36" s="132"/>
      <c r="E36" s="132"/>
      <c r="F36" s="132"/>
      <c r="G36" s="132"/>
      <c r="H36" s="132"/>
      <c r="I36" s="132"/>
      <c r="J36" s="132"/>
    </row>
    <row r="37" spans="1:10">
      <c r="A37" s="132" t="s">
        <v>108</v>
      </c>
      <c r="B37" s="132"/>
      <c r="C37" s="132"/>
      <c r="D37" s="132"/>
      <c r="E37" s="132"/>
      <c r="F37" s="132"/>
      <c r="G37" s="132"/>
      <c r="H37" s="132"/>
      <c r="I37" s="132"/>
      <c r="J37" s="132"/>
    </row>
    <row r="38" spans="1:10">
      <c r="A38" s="132" t="s">
        <v>87</v>
      </c>
      <c r="B38" s="132"/>
      <c r="C38" s="132"/>
      <c r="D38" s="132"/>
      <c r="E38" s="132"/>
      <c r="F38" s="132"/>
      <c r="G38" s="132"/>
      <c r="H38" s="132"/>
      <c r="I38" s="132"/>
      <c r="J38" s="132"/>
    </row>
    <row r="39" spans="1:10">
      <c r="A39" s="132" t="s">
        <v>109</v>
      </c>
      <c r="B39" s="132"/>
      <c r="C39" s="132"/>
      <c r="D39" s="132"/>
      <c r="E39" s="132"/>
      <c r="F39" s="132"/>
      <c r="G39" s="132"/>
      <c r="H39" s="132"/>
      <c r="I39" s="132"/>
      <c r="J39" s="132"/>
    </row>
  </sheetData>
  <mergeCells count="17">
    <mergeCell ref="A2:I2"/>
    <mergeCell ref="A3:I3"/>
    <mergeCell ref="A35:J35"/>
    <mergeCell ref="A36:J36"/>
    <mergeCell ref="A37:J37"/>
    <mergeCell ref="A30:A33"/>
    <mergeCell ref="A5:J5"/>
    <mergeCell ref="A6:B6"/>
    <mergeCell ref="A7:A10"/>
    <mergeCell ref="A11:A14"/>
    <mergeCell ref="A15:A18"/>
    <mergeCell ref="A20:J20"/>
    <mergeCell ref="A21:B21"/>
    <mergeCell ref="A22:A25"/>
    <mergeCell ref="A26:A29"/>
    <mergeCell ref="A38:J38"/>
    <mergeCell ref="A39:J39"/>
  </mergeCells>
  <hyperlinks>
    <hyperlink ref="A1" location="Índice!A1" display="Índice" xr:uid="{00000000-0004-0000-1900-000000000000}"/>
  </hyperlink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A6E73-7EA9-45BB-B366-B8FB2049F11F}">
  <dimension ref="A1:J70"/>
  <sheetViews>
    <sheetView workbookViewId="0"/>
  </sheetViews>
  <sheetFormatPr defaultColWidth="9.140625" defaultRowHeight="15"/>
  <cols>
    <col min="1" max="2" width="9.140625" style="12"/>
    <col min="3" max="10" width="9.85546875" style="12" bestFit="1" customWidth="1"/>
    <col min="11" max="16384" width="9.140625" style="12"/>
  </cols>
  <sheetData>
    <row r="1" spans="1:10">
      <c r="A1" s="11" t="s">
        <v>83</v>
      </c>
      <c r="J1" s="11"/>
    </row>
    <row r="2" spans="1:10">
      <c r="A2" s="134" t="s">
        <v>24</v>
      </c>
      <c r="B2" s="134"/>
      <c r="C2" s="134"/>
      <c r="D2" s="134"/>
      <c r="E2" s="134"/>
      <c r="F2" s="134"/>
      <c r="G2" s="134"/>
      <c r="H2" s="134"/>
      <c r="I2" s="134"/>
      <c r="J2" s="13"/>
    </row>
    <row r="3" spans="1:10">
      <c r="A3" s="135" t="s">
        <v>111</v>
      </c>
      <c r="B3" s="135"/>
      <c r="C3" s="135"/>
      <c r="D3" s="135"/>
      <c r="E3" s="135"/>
      <c r="F3" s="135"/>
      <c r="G3" s="135"/>
      <c r="H3" s="135"/>
      <c r="I3" s="135"/>
      <c r="J3" s="14"/>
    </row>
    <row r="5" spans="1:10">
      <c r="A5" s="103" t="s">
        <v>91</v>
      </c>
      <c r="B5" s="103" t="s">
        <v>91</v>
      </c>
      <c r="C5" s="103" t="s">
        <v>91</v>
      </c>
      <c r="D5" s="103" t="s">
        <v>91</v>
      </c>
      <c r="E5" s="103" t="s">
        <v>91</v>
      </c>
      <c r="F5" s="103" t="s">
        <v>91</v>
      </c>
      <c r="G5" s="103" t="s">
        <v>91</v>
      </c>
      <c r="H5" s="103" t="s">
        <v>91</v>
      </c>
      <c r="I5" s="103" t="s">
        <v>91</v>
      </c>
      <c r="J5" s="103" t="s">
        <v>91</v>
      </c>
    </row>
    <row r="6" spans="1:10">
      <c r="A6" s="136" t="s">
        <v>92</v>
      </c>
      <c r="B6" s="136"/>
      <c r="C6" s="41" t="s">
        <v>112</v>
      </c>
      <c r="D6" s="41" t="s">
        <v>113</v>
      </c>
      <c r="E6" s="41" t="s">
        <v>114</v>
      </c>
      <c r="F6" s="41" t="s">
        <v>115</v>
      </c>
      <c r="G6" s="41" t="s">
        <v>116</v>
      </c>
      <c r="H6" s="41" t="s">
        <v>117</v>
      </c>
      <c r="I6" s="41" t="s">
        <v>118</v>
      </c>
      <c r="J6" s="41" t="s">
        <v>119</v>
      </c>
    </row>
    <row r="7" spans="1:10">
      <c r="A7" s="100" t="s">
        <v>97</v>
      </c>
      <c r="B7" s="42" t="s">
        <v>121</v>
      </c>
      <c r="C7" s="43">
        <v>80.050992965698242</v>
      </c>
      <c r="D7" s="43">
        <v>81.994932889938354</v>
      </c>
      <c r="E7" s="43">
        <v>80.604547262191772</v>
      </c>
      <c r="F7" s="43">
        <v>81.932306289672852</v>
      </c>
      <c r="G7" s="43">
        <v>82.583016157150269</v>
      </c>
      <c r="H7" s="43">
        <v>86.805486679077148</v>
      </c>
      <c r="I7" s="43">
        <v>83.916187286376953</v>
      </c>
      <c r="J7" s="43">
        <v>84.509938955307007</v>
      </c>
    </row>
    <row r="8" spans="1:10">
      <c r="A8" s="101" t="s">
        <v>97</v>
      </c>
      <c r="B8" s="42" t="s">
        <v>122</v>
      </c>
      <c r="C8" s="43">
        <v>19.949007034301758</v>
      </c>
      <c r="D8" s="43">
        <v>18.005065619945526</v>
      </c>
      <c r="E8" s="43">
        <v>19.395451247692108</v>
      </c>
      <c r="F8" s="43">
        <v>18.067692220211029</v>
      </c>
      <c r="G8" s="43">
        <v>17.41698682308197</v>
      </c>
      <c r="H8" s="43">
        <v>13.194513320922852</v>
      </c>
      <c r="I8" s="43">
        <v>16.083814203739166</v>
      </c>
      <c r="J8" s="43">
        <v>15.490062534809113</v>
      </c>
    </row>
    <row r="9" spans="1:10">
      <c r="A9" s="102" t="s">
        <v>123</v>
      </c>
      <c r="B9" s="42" t="s">
        <v>101</v>
      </c>
      <c r="C9" s="43">
        <v>100</v>
      </c>
      <c r="D9" s="43">
        <v>100</v>
      </c>
      <c r="E9" s="43">
        <v>100</v>
      </c>
      <c r="F9" s="43">
        <v>100</v>
      </c>
      <c r="G9" s="43">
        <v>100</v>
      </c>
      <c r="H9" s="43">
        <v>100</v>
      </c>
      <c r="I9" s="43">
        <v>100</v>
      </c>
      <c r="J9" s="43">
        <v>100</v>
      </c>
    </row>
    <row r="10" spans="1:10">
      <c r="A10" s="100" t="s">
        <v>98</v>
      </c>
      <c r="B10" s="42" t="s">
        <v>121</v>
      </c>
      <c r="C10" s="43">
        <v>83.825856447219849</v>
      </c>
      <c r="D10" s="43">
        <v>83.355218172073364</v>
      </c>
      <c r="E10" s="43">
        <v>82.97572135925293</v>
      </c>
      <c r="F10" s="43">
        <v>82.756912708282471</v>
      </c>
      <c r="G10" s="43">
        <v>82.468169927597046</v>
      </c>
      <c r="H10" s="43">
        <v>84.74465012550354</v>
      </c>
      <c r="I10" s="43">
        <v>84.989309310913086</v>
      </c>
      <c r="J10" s="43">
        <v>85.208302736282349</v>
      </c>
    </row>
    <row r="11" spans="1:10">
      <c r="A11" s="101" t="s">
        <v>98</v>
      </c>
      <c r="B11" s="42" t="s">
        <v>122</v>
      </c>
      <c r="C11" s="43">
        <v>16.174142062664032</v>
      </c>
      <c r="D11" s="43">
        <v>16.644784808158875</v>
      </c>
      <c r="E11" s="43">
        <v>17.024281620979309</v>
      </c>
      <c r="F11" s="43">
        <v>17.24308580160141</v>
      </c>
      <c r="G11" s="43">
        <v>17.531830072402954</v>
      </c>
      <c r="H11" s="43">
        <v>15.255351364612579</v>
      </c>
      <c r="I11" s="43">
        <v>15.010693669319153</v>
      </c>
      <c r="J11" s="43">
        <v>14.791695773601532</v>
      </c>
    </row>
    <row r="12" spans="1:10">
      <c r="A12" s="102" t="s">
        <v>123</v>
      </c>
      <c r="B12" s="42" t="s">
        <v>101</v>
      </c>
      <c r="C12" s="43">
        <v>100</v>
      </c>
      <c r="D12" s="43">
        <v>100</v>
      </c>
      <c r="E12" s="43">
        <v>100</v>
      </c>
      <c r="F12" s="43">
        <v>100</v>
      </c>
      <c r="G12" s="43">
        <v>100</v>
      </c>
      <c r="H12" s="43">
        <v>100</v>
      </c>
      <c r="I12" s="43">
        <v>100</v>
      </c>
      <c r="J12" s="43">
        <v>100</v>
      </c>
    </row>
    <row r="13" spans="1:10" ht="15.75" customHeight="1">
      <c r="A13" s="100" t="s">
        <v>99</v>
      </c>
      <c r="B13" s="42" t="s">
        <v>121</v>
      </c>
      <c r="C13" s="43">
        <v>81.859296560287476</v>
      </c>
      <c r="D13" s="43">
        <v>82.663780450820923</v>
      </c>
      <c r="E13" s="43">
        <v>81.95539116859436</v>
      </c>
      <c r="F13" s="43">
        <v>82.409632205963135</v>
      </c>
      <c r="G13" s="43">
        <v>82.514941692352295</v>
      </c>
      <c r="H13" s="43">
        <v>85.786288976669312</v>
      </c>
      <c r="I13" s="43">
        <v>84.545439481735229</v>
      </c>
      <c r="J13" s="43">
        <v>84.930992126464844</v>
      </c>
    </row>
    <row r="14" spans="1:10">
      <c r="A14" s="101"/>
      <c r="B14" s="42" t="s">
        <v>122</v>
      </c>
      <c r="C14" s="43">
        <v>18.140703439712524</v>
      </c>
      <c r="D14" s="43">
        <v>17.336218059062958</v>
      </c>
      <c r="E14" s="43">
        <v>18.044605851173401</v>
      </c>
      <c r="F14" s="43">
        <v>17.590370774269104</v>
      </c>
      <c r="G14" s="43">
        <v>17.485056817531586</v>
      </c>
      <c r="H14" s="43">
        <v>14.213711023330688</v>
      </c>
      <c r="I14" s="43">
        <v>15.454560518264771</v>
      </c>
      <c r="J14" s="43">
        <v>15.069009363651276</v>
      </c>
    </row>
    <row r="15" spans="1:10">
      <c r="A15" s="102"/>
      <c r="B15" s="42" t="s">
        <v>101</v>
      </c>
      <c r="C15" s="43">
        <v>100</v>
      </c>
      <c r="D15" s="43">
        <v>100</v>
      </c>
      <c r="E15" s="43">
        <v>100</v>
      </c>
      <c r="F15" s="43">
        <v>100</v>
      </c>
      <c r="G15" s="43">
        <v>100</v>
      </c>
      <c r="H15" s="43">
        <v>100</v>
      </c>
      <c r="I15" s="43">
        <v>100</v>
      </c>
      <c r="J15" s="43">
        <v>100</v>
      </c>
    </row>
    <row r="16" spans="1:10">
      <c r="A16" s="100" t="s">
        <v>100</v>
      </c>
      <c r="B16" s="42" t="s">
        <v>121</v>
      </c>
      <c r="C16" s="43">
        <v>90.752637386322021</v>
      </c>
      <c r="D16" s="43">
        <v>90.285789966583252</v>
      </c>
      <c r="E16" s="43">
        <v>89.960783720016479</v>
      </c>
      <c r="F16" s="43">
        <v>89.704608917236328</v>
      </c>
      <c r="G16" s="43">
        <v>89.775586128234863</v>
      </c>
      <c r="H16" s="43">
        <v>89.601969718933105</v>
      </c>
      <c r="I16" s="43">
        <v>89.717918634414673</v>
      </c>
      <c r="J16" s="43">
        <v>89.56570029258728</v>
      </c>
    </row>
    <row r="17" spans="1:10">
      <c r="A17" s="101" t="s">
        <v>181</v>
      </c>
      <c r="B17" s="42" t="s">
        <v>122</v>
      </c>
      <c r="C17" s="43">
        <v>9.2473655939102173</v>
      </c>
      <c r="D17" s="43">
        <v>9.7142107784748077</v>
      </c>
      <c r="E17" s="43">
        <v>10.039219260215759</v>
      </c>
      <c r="F17" s="43">
        <v>10.295389592647552</v>
      </c>
      <c r="G17" s="43">
        <v>10.224414616823196</v>
      </c>
      <c r="H17" s="43">
        <v>10.398033261299133</v>
      </c>
      <c r="I17" s="43">
        <v>10.282080620527267</v>
      </c>
      <c r="J17" s="43">
        <v>10.43429896235466</v>
      </c>
    </row>
    <row r="18" spans="1:10">
      <c r="A18" s="102" t="s">
        <v>123</v>
      </c>
      <c r="B18" s="42" t="s">
        <v>101</v>
      </c>
      <c r="C18" s="43">
        <v>100</v>
      </c>
      <c r="D18" s="43">
        <v>100</v>
      </c>
      <c r="E18" s="43">
        <v>100</v>
      </c>
      <c r="F18" s="43">
        <v>100</v>
      </c>
      <c r="G18" s="43">
        <v>100</v>
      </c>
      <c r="H18" s="43">
        <v>100</v>
      </c>
      <c r="I18" s="43">
        <v>100</v>
      </c>
      <c r="J18" s="43">
        <v>100</v>
      </c>
    </row>
    <row r="20" spans="1:10">
      <c r="A20" s="103" t="s">
        <v>103</v>
      </c>
      <c r="B20" s="103" t="s">
        <v>103</v>
      </c>
      <c r="C20" s="103" t="s">
        <v>103</v>
      </c>
      <c r="D20" s="103" t="s">
        <v>103</v>
      </c>
      <c r="E20" s="103" t="s">
        <v>103</v>
      </c>
      <c r="F20" s="103" t="s">
        <v>103</v>
      </c>
      <c r="G20" s="103" t="s">
        <v>103</v>
      </c>
      <c r="H20" s="103" t="s">
        <v>103</v>
      </c>
      <c r="I20" s="103" t="s">
        <v>103</v>
      </c>
      <c r="J20" s="103" t="s">
        <v>103</v>
      </c>
    </row>
    <row r="21" spans="1:10">
      <c r="A21" s="136" t="s">
        <v>92</v>
      </c>
      <c r="B21" s="136"/>
      <c r="C21" s="41" t="s">
        <v>112</v>
      </c>
      <c r="D21" s="41" t="s">
        <v>113</v>
      </c>
      <c r="E21" s="41" t="s">
        <v>114</v>
      </c>
      <c r="F21" s="41" t="s">
        <v>115</v>
      </c>
      <c r="G21" s="41" t="s">
        <v>116</v>
      </c>
      <c r="H21" s="41" t="s">
        <v>117</v>
      </c>
      <c r="I21" s="41" t="s">
        <v>118</v>
      </c>
      <c r="J21" s="41" t="s">
        <v>119</v>
      </c>
    </row>
    <row r="22" spans="1:10">
      <c r="A22" s="100" t="s">
        <v>97</v>
      </c>
      <c r="B22" s="42" t="s">
        <v>121</v>
      </c>
      <c r="C22" s="44">
        <v>2661509</v>
      </c>
      <c r="D22" s="44">
        <v>2555942</v>
      </c>
      <c r="E22" s="44">
        <v>1692731</v>
      </c>
      <c r="F22" s="44">
        <v>1524317</v>
      </c>
      <c r="G22" s="44">
        <v>1403552</v>
      </c>
      <c r="H22" s="44">
        <v>2424880</v>
      </c>
      <c r="I22" s="44">
        <v>1412922</v>
      </c>
      <c r="J22" s="44">
        <v>1167269</v>
      </c>
    </row>
    <row r="23" spans="1:10">
      <c r="A23" s="101" t="s">
        <v>97</v>
      </c>
      <c r="B23" s="42" t="s">
        <v>122</v>
      </c>
      <c r="C23" s="44">
        <v>663258</v>
      </c>
      <c r="D23" s="44">
        <v>561253</v>
      </c>
      <c r="E23" s="44">
        <v>407313</v>
      </c>
      <c r="F23" s="44">
        <v>336142</v>
      </c>
      <c r="G23" s="44">
        <v>296013</v>
      </c>
      <c r="H23" s="44">
        <v>368584</v>
      </c>
      <c r="I23" s="44">
        <v>270808</v>
      </c>
      <c r="J23" s="44">
        <v>213952</v>
      </c>
    </row>
    <row r="24" spans="1:10">
      <c r="A24" s="102" t="s">
        <v>123</v>
      </c>
      <c r="B24" s="42" t="s">
        <v>101</v>
      </c>
      <c r="C24" s="44">
        <v>3324767</v>
      </c>
      <c r="D24" s="44">
        <v>3117195</v>
      </c>
      <c r="E24" s="44">
        <v>2100044</v>
      </c>
      <c r="F24" s="44">
        <v>1860459</v>
      </c>
      <c r="G24" s="44">
        <v>1699565</v>
      </c>
      <c r="H24" s="44">
        <v>2793464</v>
      </c>
      <c r="I24" s="44">
        <v>1683730</v>
      </c>
      <c r="J24" s="44">
        <v>1381221</v>
      </c>
    </row>
    <row r="25" spans="1:10">
      <c r="A25" s="100" t="s">
        <v>98</v>
      </c>
      <c r="B25" s="42" t="s">
        <v>121</v>
      </c>
      <c r="C25" s="44">
        <v>2562730</v>
      </c>
      <c r="D25" s="44">
        <v>2513464</v>
      </c>
      <c r="E25" s="44">
        <v>2306993</v>
      </c>
      <c r="F25" s="44">
        <v>2116163</v>
      </c>
      <c r="G25" s="44">
        <v>2039757</v>
      </c>
      <c r="H25" s="44">
        <v>2316306</v>
      </c>
      <c r="I25" s="44">
        <v>2028665</v>
      </c>
      <c r="J25" s="44">
        <v>1786940</v>
      </c>
    </row>
    <row r="26" spans="1:10">
      <c r="A26" s="101" t="s">
        <v>98</v>
      </c>
      <c r="B26" s="42" t="s">
        <v>122</v>
      </c>
      <c r="C26" s="44">
        <v>494477</v>
      </c>
      <c r="D26" s="44">
        <v>501901</v>
      </c>
      <c r="E26" s="44">
        <v>473330</v>
      </c>
      <c r="F26" s="44">
        <v>440920</v>
      </c>
      <c r="G26" s="44">
        <v>433630</v>
      </c>
      <c r="H26" s="44">
        <v>416971</v>
      </c>
      <c r="I26" s="44">
        <v>358300</v>
      </c>
      <c r="J26" s="44">
        <v>310203</v>
      </c>
    </row>
    <row r="27" spans="1:10">
      <c r="A27" s="102" t="s">
        <v>123</v>
      </c>
      <c r="B27" s="42" t="s">
        <v>101</v>
      </c>
      <c r="C27" s="44">
        <v>3057207</v>
      </c>
      <c r="D27" s="44">
        <v>3015365</v>
      </c>
      <c r="E27" s="44">
        <v>2780323</v>
      </c>
      <c r="F27" s="44">
        <v>2557083</v>
      </c>
      <c r="G27" s="44">
        <v>2473387</v>
      </c>
      <c r="H27" s="44">
        <v>2733277</v>
      </c>
      <c r="I27" s="44">
        <v>2386965</v>
      </c>
      <c r="J27" s="44">
        <v>2097143</v>
      </c>
    </row>
    <row r="28" spans="1:10" ht="15" customHeight="1">
      <c r="A28" s="100" t="s">
        <v>99</v>
      </c>
      <c r="B28" s="42" t="s">
        <v>121</v>
      </c>
      <c r="C28" s="44">
        <v>5224239</v>
      </c>
      <c r="D28" s="44">
        <v>5069406</v>
      </c>
      <c r="E28" s="44">
        <v>3999724</v>
      </c>
      <c r="F28" s="44">
        <v>3640480</v>
      </c>
      <c r="G28" s="44">
        <v>3443309</v>
      </c>
      <c r="H28" s="44">
        <v>4741186</v>
      </c>
      <c r="I28" s="44">
        <v>3441587</v>
      </c>
      <c r="J28" s="44">
        <v>2954209</v>
      </c>
    </row>
    <row r="29" spans="1:10">
      <c r="A29" s="101"/>
      <c r="B29" s="42" t="s">
        <v>122</v>
      </c>
      <c r="C29" s="44">
        <v>1157735</v>
      </c>
      <c r="D29" s="44">
        <v>1063154</v>
      </c>
      <c r="E29" s="44">
        <v>880643</v>
      </c>
      <c r="F29" s="44">
        <v>777062</v>
      </c>
      <c r="G29" s="44">
        <v>729643</v>
      </c>
      <c r="H29" s="44">
        <v>785555</v>
      </c>
      <c r="I29" s="44">
        <v>629108</v>
      </c>
      <c r="J29" s="44">
        <v>524155</v>
      </c>
    </row>
    <row r="30" spans="1:10">
      <c r="A30" s="102"/>
      <c r="B30" s="42" t="s">
        <v>101</v>
      </c>
      <c r="C30" s="44">
        <v>6381974</v>
      </c>
      <c r="D30" s="44">
        <v>6132560</v>
      </c>
      <c r="E30" s="44">
        <v>4880367</v>
      </c>
      <c r="F30" s="44">
        <v>4417542</v>
      </c>
      <c r="G30" s="44">
        <v>4172952</v>
      </c>
      <c r="H30" s="44">
        <v>5526741</v>
      </c>
      <c r="I30" s="44">
        <v>4070695</v>
      </c>
      <c r="J30" s="44">
        <v>3478364</v>
      </c>
    </row>
    <row r="31" spans="1:10" ht="15" customHeight="1">
      <c r="A31" s="100" t="s">
        <v>100</v>
      </c>
      <c r="B31" s="42" t="s">
        <v>121</v>
      </c>
      <c r="C31" s="44">
        <v>9572518</v>
      </c>
      <c r="D31" s="44">
        <v>10090775</v>
      </c>
      <c r="E31" s="44">
        <v>11501404</v>
      </c>
      <c r="F31" s="44">
        <v>12208775</v>
      </c>
      <c r="G31" s="44">
        <v>12893030</v>
      </c>
      <c r="H31" s="44">
        <v>12549216</v>
      </c>
      <c r="I31" s="44">
        <v>14170015</v>
      </c>
      <c r="J31" s="44">
        <v>14904494</v>
      </c>
    </row>
    <row r="32" spans="1:10" ht="15" customHeight="1">
      <c r="A32" s="101" t="s">
        <v>181</v>
      </c>
      <c r="B32" s="42" t="s">
        <v>122</v>
      </c>
      <c r="C32" s="44">
        <v>975405</v>
      </c>
      <c r="D32" s="44">
        <v>1085707</v>
      </c>
      <c r="E32" s="44">
        <v>1283505</v>
      </c>
      <c r="F32" s="44">
        <v>1401200</v>
      </c>
      <c r="G32" s="44">
        <v>1468369</v>
      </c>
      <c r="H32" s="44">
        <v>1456298</v>
      </c>
      <c r="I32" s="44">
        <v>1623948</v>
      </c>
      <c r="J32" s="44">
        <v>1736356</v>
      </c>
    </row>
    <row r="33" spans="1:10">
      <c r="A33" s="102" t="s">
        <v>123</v>
      </c>
      <c r="B33" s="42" t="s">
        <v>101</v>
      </c>
      <c r="C33" s="44">
        <v>10547923</v>
      </c>
      <c r="D33" s="44">
        <v>11176482</v>
      </c>
      <c r="E33" s="44">
        <v>12784909</v>
      </c>
      <c r="F33" s="44">
        <v>13609975</v>
      </c>
      <c r="G33" s="44">
        <v>14361399</v>
      </c>
      <c r="H33" s="44">
        <v>14005514</v>
      </c>
      <c r="I33" s="44">
        <v>15793963</v>
      </c>
      <c r="J33" s="44">
        <v>16640850</v>
      </c>
    </row>
    <row r="35" spans="1:10">
      <c r="A35" s="103" t="s">
        <v>102</v>
      </c>
      <c r="B35" s="103" t="s">
        <v>102</v>
      </c>
      <c r="C35" s="103" t="s">
        <v>102</v>
      </c>
      <c r="D35" s="103" t="s">
        <v>102</v>
      </c>
      <c r="E35" s="103" t="s">
        <v>102</v>
      </c>
      <c r="F35" s="103" t="s">
        <v>102</v>
      </c>
      <c r="G35" s="103" t="s">
        <v>102</v>
      </c>
      <c r="H35" s="103" t="s">
        <v>102</v>
      </c>
      <c r="I35" s="103" t="s">
        <v>102</v>
      </c>
      <c r="J35" s="103" t="s">
        <v>102</v>
      </c>
    </row>
    <row r="36" spans="1:10">
      <c r="A36" s="136" t="s">
        <v>92</v>
      </c>
      <c r="B36" s="136"/>
      <c r="C36" s="41" t="s">
        <v>112</v>
      </c>
      <c r="D36" s="41" t="s">
        <v>113</v>
      </c>
      <c r="E36" s="41" t="s">
        <v>114</v>
      </c>
      <c r="F36" s="41" t="s">
        <v>115</v>
      </c>
      <c r="G36" s="41" t="s">
        <v>116</v>
      </c>
      <c r="H36" s="41" t="s">
        <v>117</v>
      </c>
      <c r="I36" s="41" t="s">
        <v>118</v>
      </c>
      <c r="J36" s="41" t="s">
        <v>119</v>
      </c>
    </row>
    <row r="37" spans="1:10">
      <c r="A37" s="100" t="s">
        <v>97</v>
      </c>
      <c r="B37" s="42" t="s">
        <v>121</v>
      </c>
      <c r="C37" s="43">
        <v>0.69705881178379059</v>
      </c>
      <c r="D37" s="43">
        <v>0.8317495696246624</v>
      </c>
      <c r="E37" s="43">
        <v>0.74706543236970901</v>
      </c>
      <c r="F37" s="43">
        <v>0.67612561397254467</v>
      </c>
      <c r="G37" s="43">
        <v>0.68353838287293911</v>
      </c>
      <c r="H37" s="43">
        <v>0.5438514519482851</v>
      </c>
      <c r="I37" s="43">
        <v>0.53327730856835842</v>
      </c>
      <c r="J37" s="43">
        <v>0.56557850912213326</v>
      </c>
    </row>
    <row r="38" spans="1:10">
      <c r="A38" s="101" t="s">
        <v>97</v>
      </c>
      <c r="B38" s="42" t="s">
        <v>122</v>
      </c>
      <c r="C38" s="43">
        <v>0.69705881178379059</v>
      </c>
      <c r="D38" s="43">
        <v>0.8317495696246624</v>
      </c>
      <c r="E38" s="43">
        <v>0.74706543236970901</v>
      </c>
      <c r="F38" s="43">
        <v>0.67612561397254467</v>
      </c>
      <c r="G38" s="43">
        <v>0.68353838287293911</v>
      </c>
      <c r="H38" s="43">
        <v>0.5438514519482851</v>
      </c>
      <c r="I38" s="43">
        <v>0.53327730856835842</v>
      </c>
      <c r="J38" s="43">
        <v>0.56557850912213326</v>
      </c>
    </row>
    <row r="39" spans="1:10">
      <c r="A39" s="102" t="s">
        <v>123</v>
      </c>
      <c r="B39" s="42" t="s">
        <v>101</v>
      </c>
      <c r="C39" s="43">
        <v>0</v>
      </c>
      <c r="D39" s="43">
        <v>0</v>
      </c>
      <c r="E39" s="43">
        <v>0</v>
      </c>
      <c r="F39" s="43">
        <v>0</v>
      </c>
      <c r="G39" s="43">
        <v>0</v>
      </c>
      <c r="H39" s="43">
        <v>0</v>
      </c>
      <c r="I39" s="43">
        <v>0</v>
      </c>
      <c r="J39" s="43">
        <v>0</v>
      </c>
    </row>
    <row r="40" spans="1:10">
      <c r="A40" s="100" t="s">
        <v>98</v>
      </c>
      <c r="B40" s="42" t="s">
        <v>121</v>
      </c>
      <c r="C40" s="43">
        <v>0.50213276408612728</v>
      </c>
      <c r="D40" s="43">
        <v>0.80811269581317902</v>
      </c>
      <c r="E40" s="43">
        <v>0.69549661129713058</v>
      </c>
      <c r="F40" s="43">
        <v>0.56635932996869087</v>
      </c>
      <c r="G40" s="43">
        <v>0.61250459402799606</v>
      </c>
      <c r="H40" s="43">
        <v>0.82346880808472633</v>
      </c>
      <c r="I40" s="43">
        <v>0.45952489599585533</v>
      </c>
      <c r="J40" s="43">
        <v>0.61825178563594818</v>
      </c>
    </row>
    <row r="41" spans="1:10">
      <c r="A41" s="101" t="s">
        <v>98</v>
      </c>
      <c r="B41" s="42" t="s">
        <v>122</v>
      </c>
      <c r="C41" s="43">
        <v>0.50213276408612728</v>
      </c>
      <c r="D41" s="43">
        <v>0.80811269581317902</v>
      </c>
      <c r="E41" s="43">
        <v>0.69549661129713058</v>
      </c>
      <c r="F41" s="43">
        <v>0.56635932996869087</v>
      </c>
      <c r="G41" s="43">
        <v>0.61250459402799606</v>
      </c>
      <c r="H41" s="43">
        <v>0.82346880808472633</v>
      </c>
      <c r="I41" s="43">
        <v>0.45952489599585533</v>
      </c>
      <c r="J41" s="43">
        <v>0.61825178563594818</v>
      </c>
    </row>
    <row r="42" spans="1:10">
      <c r="A42" s="102" t="s">
        <v>123</v>
      </c>
      <c r="B42" s="42" t="s">
        <v>101</v>
      </c>
      <c r="C42" s="43">
        <v>0</v>
      </c>
      <c r="D42" s="43">
        <v>0</v>
      </c>
      <c r="E42" s="43">
        <v>0</v>
      </c>
      <c r="F42" s="43">
        <v>0</v>
      </c>
      <c r="G42" s="43">
        <v>0</v>
      </c>
      <c r="H42" s="43">
        <v>0</v>
      </c>
      <c r="I42" s="43">
        <v>0</v>
      </c>
      <c r="J42" s="43">
        <v>0</v>
      </c>
    </row>
    <row r="43" spans="1:10" ht="15" customHeight="1">
      <c r="A43" s="100" t="s">
        <v>99</v>
      </c>
      <c r="B43" s="42" t="s">
        <v>121</v>
      </c>
      <c r="C43" s="43">
        <v>0.53046182729303837</v>
      </c>
      <c r="D43" s="43">
        <v>0.73461518622934818</v>
      </c>
      <c r="E43" s="43">
        <v>0.57483953423798084</v>
      </c>
      <c r="F43" s="43">
        <v>0.51772673614323139</v>
      </c>
      <c r="G43" s="43">
        <v>0.53928080014884472</v>
      </c>
      <c r="H43" s="43">
        <v>0.57549700140953064</v>
      </c>
      <c r="I43" s="43">
        <v>0.36090514622628689</v>
      </c>
      <c r="J43" s="43">
        <v>0.43966048397123814</v>
      </c>
    </row>
    <row r="44" spans="1:10">
      <c r="A44" s="101"/>
      <c r="B44" s="42" t="s">
        <v>122</v>
      </c>
      <c r="C44" s="43">
        <v>0.53046182729303837</v>
      </c>
      <c r="D44" s="43">
        <v>0.73461518622934818</v>
      </c>
      <c r="E44" s="43">
        <v>0.57483953423798084</v>
      </c>
      <c r="F44" s="43">
        <v>0.51772673614323139</v>
      </c>
      <c r="G44" s="43">
        <v>0.53928080014884472</v>
      </c>
      <c r="H44" s="43">
        <v>0.57549700140953064</v>
      </c>
      <c r="I44" s="43">
        <v>0.36090514622628689</v>
      </c>
      <c r="J44" s="43">
        <v>0.43966048397123814</v>
      </c>
    </row>
    <row r="45" spans="1:10">
      <c r="A45" s="102"/>
      <c r="B45" s="42" t="s">
        <v>101</v>
      </c>
      <c r="C45" s="43">
        <v>0</v>
      </c>
      <c r="D45" s="43">
        <v>0</v>
      </c>
      <c r="E45" s="43">
        <v>0</v>
      </c>
      <c r="F45" s="43">
        <v>0</v>
      </c>
      <c r="G45" s="43">
        <v>0</v>
      </c>
      <c r="H45" s="43">
        <v>0</v>
      </c>
      <c r="I45" s="43">
        <v>0</v>
      </c>
      <c r="J45" s="43">
        <v>0</v>
      </c>
    </row>
    <row r="46" spans="1:10" ht="15" customHeight="1">
      <c r="A46" s="100" t="s">
        <v>100</v>
      </c>
      <c r="B46" s="42" t="s">
        <v>121</v>
      </c>
      <c r="C46" s="43">
        <v>0.54543423466384411</v>
      </c>
      <c r="D46" s="43">
        <v>0.4115699790418148</v>
      </c>
      <c r="E46" s="43">
        <v>0.32270376104861498</v>
      </c>
      <c r="F46" s="43">
        <v>0.28511362615972757</v>
      </c>
      <c r="G46" s="43">
        <v>0.31746421009302139</v>
      </c>
      <c r="H46" s="43">
        <v>0.40374724194407463</v>
      </c>
      <c r="I46" s="43">
        <v>0.14644123148173094</v>
      </c>
      <c r="J46" s="43">
        <v>0.18809889443218708</v>
      </c>
    </row>
    <row r="47" spans="1:10" ht="15" customHeight="1">
      <c r="A47" s="101" t="s">
        <v>181</v>
      </c>
      <c r="B47" s="42" t="s">
        <v>122</v>
      </c>
      <c r="C47" s="43">
        <v>0.54543423466384411</v>
      </c>
      <c r="D47" s="43">
        <v>0.4115699790418148</v>
      </c>
      <c r="E47" s="43">
        <v>0.32270376104861498</v>
      </c>
      <c r="F47" s="43">
        <v>0.28511362615972757</v>
      </c>
      <c r="G47" s="43">
        <v>0.31746421009302139</v>
      </c>
      <c r="H47" s="43">
        <v>0.40374724194407463</v>
      </c>
      <c r="I47" s="43">
        <v>0.14644123148173094</v>
      </c>
      <c r="J47" s="43">
        <v>0.18809889443218708</v>
      </c>
    </row>
    <row r="48" spans="1:10">
      <c r="A48" s="102" t="s">
        <v>123</v>
      </c>
      <c r="B48" s="42" t="s">
        <v>101</v>
      </c>
      <c r="C48" s="43">
        <v>0</v>
      </c>
      <c r="D48" s="43">
        <v>0</v>
      </c>
      <c r="E48" s="43">
        <v>0</v>
      </c>
      <c r="F48" s="43">
        <v>0</v>
      </c>
      <c r="G48" s="43">
        <v>0</v>
      </c>
      <c r="H48" s="43">
        <v>0</v>
      </c>
      <c r="I48" s="43">
        <v>0</v>
      </c>
      <c r="J48" s="43">
        <v>0</v>
      </c>
    </row>
    <row r="50" spans="1:10">
      <c r="A50" s="103" t="s">
        <v>104</v>
      </c>
      <c r="B50" s="103" t="s">
        <v>104</v>
      </c>
      <c r="C50" s="103" t="s">
        <v>104</v>
      </c>
      <c r="D50" s="103" t="s">
        <v>104</v>
      </c>
      <c r="E50" s="103" t="s">
        <v>104</v>
      </c>
      <c r="F50" s="103" t="s">
        <v>104</v>
      </c>
      <c r="G50" s="103" t="s">
        <v>104</v>
      </c>
      <c r="H50" s="103" t="s">
        <v>104</v>
      </c>
      <c r="I50" s="103" t="s">
        <v>104</v>
      </c>
      <c r="J50" s="103" t="s">
        <v>104</v>
      </c>
    </row>
    <row r="51" spans="1:10">
      <c r="A51" s="136" t="s">
        <v>92</v>
      </c>
      <c r="B51" s="136"/>
      <c r="C51" s="41" t="s">
        <v>112</v>
      </c>
      <c r="D51" s="41" t="s">
        <v>113</v>
      </c>
      <c r="E51" s="41" t="s">
        <v>114</v>
      </c>
      <c r="F51" s="41" t="s">
        <v>115</v>
      </c>
      <c r="G51" s="41" t="s">
        <v>116</v>
      </c>
      <c r="H51" s="41" t="s">
        <v>117</v>
      </c>
      <c r="I51" s="41" t="s">
        <v>118</v>
      </c>
      <c r="J51" s="41" t="s">
        <v>119</v>
      </c>
    </row>
    <row r="52" spans="1:10">
      <c r="A52" s="100" t="s">
        <v>97</v>
      </c>
      <c r="B52" s="42" t="s">
        <v>121</v>
      </c>
      <c r="C52" s="44">
        <v>34569</v>
      </c>
      <c r="D52" s="44">
        <v>28376</v>
      </c>
      <c r="E52" s="44">
        <v>22547</v>
      </c>
      <c r="F52" s="44">
        <v>22680</v>
      </c>
      <c r="G52" s="44">
        <v>16310</v>
      </c>
      <c r="H52" s="44">
        <v>23402</v>
      </c>
      <c r="I52" s="44">
        <v>14674</v>
      </c>
      <c r="J52" s="44">
        <v>13579</v>
      </c>
    </row>
    <row r="53" spans="1:10">
      <c r="A53" s="101" t="s">
        <v>97</v>
      </c>
      <c r="B53" s="42" t="s">
        <v>122</v>
      </c>
      <c r="C53" s="44">
        <v>27737</v>
      </c>
      <c r="D53" s="44">
        <v>10902</v>
      </c>
      <c r="E53" s="44">
        <v>8323</v>
      </c>
      <c r="F53" s="44">
        <v>9562</v>
      </c>
      <c r="G53" s="44">
        <v>5816</v>
      </c>
      <c r="H53" s="44">
        <v>5111</v>
      </c>
      <c r="I53" s="44">
        <v>5157</v>
      </c>
      <c r="J53" s="44">
        <v>3946</v>
      </c>
    </row>
    <row r="54" spans="1:10">
      <c r="A54" s="102" t="s">
        <v>123</v>
      </c>
      <c r="B54" s="42" t="s">
        <v>101</v>
      </c>
      <c r="C54" s="44">
        <v>62306</v>
      </c>
      <c r="D54" s="44">
        <v>39278</v>
      </c>
      <c r="E54" s="44">
        <v>30870</v>
      </c>
      <c r="F54" s="44">
        <v>32242</v>
      </c>
      <c r="G54" s="44">
        <v>22126</v>
      </c>
      <c r="H54" s="44">
        <v>28513</v>
      </c>
      <c r="I54" s="44">
        <v>19831</v>
      </c>
      <c r="J54" s="44">
        <v>17525</v>
      </c>
    </row>
    <row r="55" spans="1:10">
      <c r="A55" s="100" t="s">
        <v>98</v>
      </c>
      <c r="B55" s="42" t="s">
        <v>121</v>
      </c>
      <c r="C55" s="44">
        <v>31955</v>
      </c>
      <c r="D55" s="44">
        <v>28710</v>
      </c>
      <c r="E55" s="44">
        <v>28855</v>
      </c>
      <c r="F55" s="44">
        <v>31068</v>
      </c>
      <c r="G55" s="44">
        <v>24099</v>
      </c>
      <c r="H55" s="44">
        <v>22551</v>
      </c>
      <c r="I55" s="44">
        <v>20418</v>
      </c>
      <c r="J55" s="44">
        <v>19808</v>
      </c>
    </row>
    <row r="56" spans="1:10">
      <c r="A56" s="101" t="s">
        <v>98</v>
      </c>
      <c r="B56" s="42" t="s">
        <v>122</v>
      </c>
      <c r="C56" s="44">
        <v>22098</v>
      </c>
      <c r="D56" s="44">
        <v>9604</v>
      </c>
      <c r="E56" s="44">
        <v>9115</v>
      </c>
      <c r="F56" s="44">
        <v>12325</v>
      </c>
      <c r="G56" s="44">
        <v>8265</v>
      </c>
      <c r="H56" s="44">
        <v>5422</v>
      </c>
      <c r="I56" s="44">
        <v>6615</v>
      </c>
      <c r="J56" s="44">
        <v>5495</v>
      </c>
    </row>
    <row r="57" spans="1:10">
      <c r="A57" s="102" t="s">
        <v>123</v>
      </c>
      <c r="B57" s="42" t="s">
        <v>101</v>
      </c>
      <c r="C57" s="44">
        <v>54053</v>
      </c>
      <c r="D57" s="44">
        <v>38314</v>
      </c>
      <c r="E57" s="44">
        <v>37970</v>
      </c>
      <c r="F57" s="44">
        <v>43393</v>
      </c>
      <c r="G57" s="44">
        <v>32364</v>
      </c>
      <c r="H57" s="44">
        <v>27973</v>
      </c>
      <c r="I57" s="44">
        <v>27033</v>
      </c>
      <c r="J57" s="44">
        <v>25303</v>
      </c>
    </row>
    <row r="58" spans="1:10" ht="15" customHeight="1">
      <c r="A58" s="100" t="s">
        <v>99</v>
      </c>
      <c r="B58" s="42" t="s">
        <v>121</v>
      </c>
      <c r="C58" s="44">
        <v>66524</v>
      </c>
      <c r="D58" s="44">
        <v>57086</v>
      </c>
      <c r="E58" s="44">
        <v>51402</v>
      </c>
      <c r="F58" s="44">
        <v>53748</v>
      </c>
      <c r="G58" s="44">
        <v>40409</v>
      </c>
      <c r="H58" s="44">
        <v>45953</v>
      </c>
      <c r="I58" s="44">
        <v>35092</v>
      </c>
      <c r="J58" s="44">
        <v>33387</v>
      </c>
    </row>
    <row r="59" spans="1:10">
      <c r="A59" s="101"/>
      <c r="B59" s="42" t="s">
        <v>122</v>
      </c>
      <c r="C59" s="44">
        <v>49835</v>
      </c>
      <c r="D59" s="44">
        <v>20506</v>
      </c>
      <c r="E59" s="44">
        <v>17438</v>
      </c>
      <c r="F59" s="44">
        <v>21887</v>
      </c>
      <c r="G59" s="44">
        <v>14081</v>
      </c>
      <c r="H59" s="44">
        <v>10533</v>
      </c>
      <c r="I59" s="44">
        <v>11772</v>
      </c>
      <c r="J59" s="44">
        <v>9441</v>
      </c>
    </row>
    <row r="60" spans="1:10">
      <c r="A60" s="102"/>
      <c r="B60" s="42" t="s">
        <v>101</v>
      </c>
      <c r="C60" s="44">
        <v>116359</v>
      </c>
      <c r="D60" s="44">
        <v>77592</v>
      </c>
      <c r="E60" s="44">
        <v>68840</v>
      </c>
      <c r="F60" s="44">
        <v>75635</v>
      </c>
      <c r="G60" s="44">
        <v>54490</v>
      </c>
      <c r="H60" s="44">
        <v>56486</v>
      </c>
      <c r="I60" s="44">
        <v>46864</v>
      </c>
      <c r="J60" s="44">
        <v>42828</v>
      </c>
    </row>
    <row r="61" spans="1:10" ht="15" customHeight="1">
      <c r="A61" s="100" t="s">
        <v>100</v>
      </c>
      <c r="B61" s="42" t="s">
        <v>121</v>
      </c>
      <c r="C61" s="44">
        <v>91901</v>
      </c>
      <c r="D61" s="44">
        <v>102125</v>
      </c>
      <c r="E61" s="44">
        <v>124900</v>
      </c>
      <c r="F61" s="44">
        <v>154613</v>
      </c>
      <c r="G61" s="44">
        <v>135171</v>
      </c>
      <c r="H61" s="44">
        <v>110036</v>
      </c>
      <c r="I61" s="44">
        <v>126356</v>
      </c>
      <c r="J61" s="44">
        <v>146932</v>
      </c>
    </row>
    <row r="62" spans="1:10" ht="15" customHeight="1">
      <c r="A62" s="101" t="s">
        <v>181</v>
      </c>
      <c r="B62" s="42" t="s">
        <v>122</v>
      </c>
      <c r="C62" s="44">
        <v>38522</v>
      </c>
      <c r="D62" s="44">
        <v>20443</v>
      </c>
      <c r="E62" s="44">
        <v>24608</v>
      </c>
      <c r="F62" s="44">
        <v>36465</v>
      </c>
      <c r="G62" s="44">
        <v>26570</v>
      </c>
      <c r="H62" s="44">
        <v>18817</v>
      </c>
      <c r="I62" s="44">
        <v>28891</v>
      </c>
      <c r="J62" s="44">
        <v>28500</v>
      </c>
    </row>
    <row r="63" spans="1:10">
      <c r="A63" s="102" t="s">
        <v>123</v>
      </c>
      <c r="B63" s="42" t="s">
        <v>101</v>
      </c>
      <c r="C63" s="44">
        <v>130423</v>
      </c>
      <c r="D63" s="44">
        <v>122568</v>
      </c>
      <c r="E63" s="44">
        <v>149508</v>
      </c>
      <c r="F63" s="44">
        <v>191078</v>
      </c>
      <c r="G63" s="44">
        <v>161741</v>
      </c>
      <c r="H63" s="44">
        <v>128853</v>
      </c>
      <c r="I63" s="44">
        <v>155247</v>
      </c>
      <c r="J63" s="44">
        <v>175432</v>
      </c>
    </row>
    <row r="65" spans="1:10" ht="15.75">
      <c r="A65" s="137" t="s">
        <v>105</v>
      </c>
      <c r="B65" s="137"/>
      <c r="C65" s="137"/>
      <c r="D65" s="137"/>
      <c r="E65" s="137"/>
      <c r="F65" s="137"/>
      <c r="G65" s="137"/>
      <c r="H65" s="137"/>
      <c r="I65" s="137"/>
      <c r="J65" s="137"/>
    </row>
    <row r="66" spans="1:10">
      <c r="A66" s="135" t="s">
        <v>106</v>
      </c>
      <c r="B66" s="135"/>
      <c r="C66" s="135"/>
      <c r="D66" s="135"/>
      <c r="E66" s="135"/>
      <c r="F66" s="135"/>
      <c r="G66" s="135"/>
      <c r="H66" s="135"/>
      <c r="I66" s="135"/>
      <c r="J66" s="135"/>
    </row>
    <row r="67" spans="1:10" ht="63" customHeight="1">
      <c r="A67" s="104" t="s">
        <v>110</v>
      </c>
      <c r="B67" s="135"/>
      <c r="C67" s="135"/>
      <c r="D67" s="135"/>
      <c r="E67" s="135"/>
      <c r="F67" s="135"/>
      <c r="G67" s="135"/>
      <c r="H67" s="135"/>
      <c r="I67" s="135"/>
      <c r="J67" s="135"/>
    </row>
    <row r="68" spans="1:10">
      <c r="A68" s="135" t="s">
        <v>108</v>
      </c>
      <c r="B68" s="135"/>
      <c r="C68" s="135"/>
      <c r="D68" s="135"/>
      <c r="E68" s="135"/>
      <c r="F68" s="135"/>
      <c r="G68" s="135"/>
      <c r="H68" s="135"/>
      <c r="I68" s="135"/>
      <c r="J68" s="135"/>
    </row>
    <row r="69" spans="1:10">
      <c r="A69" s="135" t="s">
        <v>87</v>
      </c>
      <c r="B69" s="135"/>
      <c r="C69" s="135"/>
      <c r="D69" s="135"/>
      <c r="E69" s="135"/>
      <c r="F69" s="135"/>
      <c r="G69" s="135"/>
      <c r="H69" s="135"/>
      <c r="I69" s="135"/>
      <c r="J69" s="135"/>
    </row>
    <row r="70" spans="1:10">
      <c r="A70" s="135" t="s">
        <v>109</v>
      </c>
      <c r="B70" s="135"/>
      <c r="C70" s="135"/>
      <c r="D70" s="135"/>
      <c r="E70" s="135"/>
      <c r="F70" s="135"/>
      <c r="G70" s="135"/>
      <c r="H70" s="135"/>
      <c r="I70" s="135"/>
      <c r="J70" s="135"/>
    </row>
  </sheetData>
  <mergeCells count="32">
    <mergeCell ref="A69:J69"/>
    <mergeCell ref="A70:J70"/>
    <mergeCell ref="A58:A60"/>
    <mergeCell ref="A61:A63"/>
    <mergeCell ref="A65:J65"/>
    <mergeCell ref="A66:J66"/>
    <mergeCell ref="A67:J67"/>
    <mergeCell ref="A68:J68"/>
    <mergeCell ref="A55:A57"/>
    <mergeCell ref="A28:A30"/>
    <mergeCell ref="A31:A33"/>
    <mergeCell ref="A35:J35"/>
    <mergeCell ref="A36:B36"/>
    <mergeCell ref="A37:A39"/>
    <mergeCell ref="A40:A42"/>
    <mergeCell ref="A43:A45"/>
    <mergeCell ref="A46:A48"/>
    <mergeCell ref="A50:J50"/>
    <mergeCell ref="A51:B51"/>
    <mergeCell ref="A52:A54"/>
    <mergeCell ref="A25:A27"/>
    <mergeCell ref="A2:I2"/>
    <mergeCell ref="A3:I3"/>
    <mergeCell ref="A5:J5"/>
    <mergeCell ref="A6:B6"/>
    <mergeCell ref="A7:A9"/>
    <mergeCell ref="A10:A12"/>
    <mergeCell ref="A13:A15"/>
    <mergeCell ref="A16:A18"/>
    <mergeCell ref="A20:J20"/>
    <mergeCell ref="A21:B21"/>
    <mergeCell ref="A22:A24"/>
  </mergeCells>
  <hyperlinks>
    <hyperlink ref="A1" location="Índice!A1" display="Í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7DF0-EFAC-4EF1-8AB0-4E867558E5B5}">
  <dimension ref="A1:J294"/>
  <sheetViews>
    <sheetView workbookViewId="0">
      <selection activeCell="A3" sqref="A3:I3"/>
    </sheetView>
  </sheetViews>
  <sheetFormatPr defaultColWidth="9.140625" defaultRowHeight="15"/>
  <cols>
    <col min="2" max="2" width="15.5703125" bestFit="1" customWidth="1"/>
    <col min="3" max="10" width="9.85546875" bestFit="1" customWidth="1"/>
  </cols>
  <sheetData>
    <row r="1" spans="1:10">
      <c r="A1" s="1" t="s">
        <v>83</v>
      </c>
      <c r="J1" s="1"/>
    </row>
    <row r="2" spans="1:10">
      <c r="A2" s="130" t="s">
        <v>25</v>
      </c>
      <c r="B2" s="130"/>
      <c r="C2" s="130"/>
      <c r="D2" s="130"/>
      <c r="E2" s="130"/>
      <c r="F2" s="130"/>
      <c r="G2" s="130"/>
      <c r="H2" s="130"/>
      <c r="I2" s="130"/>
      <c r="J2" s="2"/>
    </row>
    <row r="3" spans="1:10">
      <c r="A3" s="132" t="s">
        <v>111</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97" t="s">
        <v>97</v>
      </c>
      <c r="B7" s="37" t="s">
        <v>125</v>
      </c>
      <c r="C7" s="19">
        <v>0.99348314106464386</v>
      </c>
      <c r="D7" s="19">
        <v>1.4380877837538719</v>
      </c>
      <c r="E7" s="19">
        <v>1.6810124740004539</v>
      </c>
      <c r="F7" s="19">
        <v>1.4108884148299694</v>
      </c>
      <c r="G7" s="19">
        <v>1.4760247431695461</v>
      </c>
      <c r="H7" s="19">
        <v>1.5154303051531315</v>
      </c>
      <c r="I7" s="19">
        <v>1.7665540799498558</v>
      </c>
      <c r="J7" s="19">
        <v>1.8671160563826561</v>
      </c>
    </row>
    <row r="8" spans="1:10">
      <c r="A8" s="98" t="s">
        <v>97</v>
      </c>
      <c r="B8" s="37" t="s">
        <v>126</v>
      </c>
      <c r="C8" s="19">
        <v>1.7476111650466919</v>
      </c>
      <c r="D8" s="19">
        <v>1.4993928372859955</v>
      </c>
      <c r="E8" s="19">
        <v>1.3678285293281078</v>
      </c>
      <c r="F8" s="19">
        <v>1.5948215499520302</v>
      </c>
      <c r="G8" s="19">
        <v>1.7195576801896095</v>
      </c>
      <c r="H8" s="19">
        <v>2.3639824241399765</v>
      </c>
      <c r="I8" s="19">
        <v>2.9920473694801331</v>
      </c>
      <c r="J8" s="19">
        <v>2.6498293504118919</v>
      </c>
    </row>
    <row r="9" spans="1:10">
      <c r="A9" s="98" t="s">
        <v>97</v>
      </c>
      <c r="B9" s="37" t="s">
        <v>127</v>
      </c>
      <c r="C9" s="19">
        <v>1.174849271774292</v>
      </c>
      <c r="D9" s="19">
        <v>1.3094143941998482</v>
      </c>
      <c r="E9" s="19">
        <v>1.5153015963733196</v>
      </c>
      <c r="F9" s="19">
        <v>2.248423732817173</v>
      </c>
      <c r="G9" s="19">
        <v>2.7433490380644798</v>
      </c>
      <c r="H9" s="19">
        <v>3.3278394490480423</v>
      </c>
      <c r="I9" s="19">
        <v>3.6442302167415619</v>
      </c>
      <c r="J9" s="19">
        <v>3.6818873137235641</v>
      </c>
    </row>
    <row r="10" spans="1:10">
      <c r="A10" s="98" t="s">
        <v>97</v>
      </c>
      <c r="B10" s="37" t="s">
        <v>128</v>
      </c>
      <c r="C10" s="19">
        <v>1.557883620262146</v>
      </c>
      <c r="D10" s="19">
        <v>1.4013560488820076</v>
      </c>
      <c r="E10" s="19">
        <v>1.0964532382786274</v>
      </c>
      <c r="F10" s="19">
        <v>1.3633194379508495</v>
      </c>
      <c r="G10" s="19">
        <v>1.7968716099858284</v>
      </c>
      <c r="H10" s="19">
        <v>1.4600868336856365</v>
      </c>
      <c r="I10" s="19">
        <v>1.8655009567737579</v>
      </c>
      <c r="J10" s="19">
        <v>1.7134115099906921</v>
      </c>
    </row>
    <row r="11" spans="1:10">
      <c r="A11" s="98" t="s">
        <v>97</v>
      </c>
      <c r="B11" s="37" t="s">
        <v>129</v>
      </c>
      <c r="C11" s="19">
        <v>4.4986311346292496</v>
      </c>
      <c r="D11" s="19">
        <v>4.5225914567708969</v>
      </c>
      <c r="E11" s="19">
        <v>4.7362342476844788</v>
      </c>
      <c r="F11" s="19">
        <v>5.0353165715932846</v>
      </c>
      <c r="G11" s="19">
        <v>6.71648308634758</v>
      </c>
      <c r="H11" s="19">
        <v>4.7096364200115204</v>
      </c>
      <c r="I11" s="19">
        <v>5.5381800979375839</v>
      </c>
      <c r="J11" s="19">
        <v>5.8183301240205765</v>
      </c>
    </row>
    <row r="12" spans="1:10">
      <c r="A12" s="98" t="s">
        <v>97</v>
      </c>
      <c r="B12" s="37" t="s">
        <v>130</v>
      </c>
      <c r="C12" s="19">
        <v>9.5869876444339752</v>
      </c>
      <c r="D12" s="19">
        <v>10.865569859743118</v>
      </c>
      <c r="E12" s="19">
        <v>10.949104279279709</v>
      </c>
      <c r="F12" s="19">
        <v>10.737404227256775</v>
      </c>
      <c r="G12" s="19">
        <v>8.7392359972000122</v>
      </c>
      <c r="H12" s="19">
        <v>10.159823298454285</v>
      </c>
      <c r="I12" s="19">
        <v>10.215593129396439</v>
      </c>
      <c r="J12" s="19">
        <v>9.9576391279697418</v>
      </c>
    </row>
    <row r="13" spans="1:10">
      <c r="A13" s="98" t="s">
        <v>97</v>
      </c>
      <c r="B13" s="38" t="s">
        <v>131</v>
      </c>
      <c r="C13" s="19">
        <v>31.169432401657104</v>
      </c>
      <c r="D13" s="19">
        <v>32.692211866378784</v>
      </c>
      <c r="E13" s="19">
        <v>29.669377207756042</v>
      </c>
      <c r="F13" s="19">
        <v>28.59531044960022</v>
      </c>
      <c r="G13" s="19">
        <v>30.959099531173706</v>
      </c>
      <c r="H13" s="19">
        <v>37.839579582214355</v>
      </c>
      <c r="I13" s="19">
        <v>31.791499257087708</v>
      </c>
      <c r="J13" s="19">
        <v>30.343660712242126</v>
      </c>
    </row>
    <row r="14" spans="1:10">
      <c r="A14" s="98" t="s">
        <v>97</v>
      </c>
      <c r="B14" s="37" t="s">
        <v>132</v>
      </c>
      <c r="C14" s="19">
        <v>4.5301821082830429</v>
      </c>
      <c r="D14" s="19">
        <v>4.0797896683216095</v>
      </c>
      <c r="E14" s="19">
        <v>4.9310870468616486</v>
      </c>
      <c r="F14" s="19">
        <v>5.5202506482601166</v>
      </c>
      <c r="G14" s="19">
        <v>5.4925817996263504</v>
      </c>
      <c r="H14" s="19">
        <v>4.5137148350477219</v>
      </c>
      <c r="I14" s="19">
        <v>5.3913038223981857</v>
      </c>
      <c r="J14" s="19">
        <v>5.238625779747963</v>
      </c>
    </row>
    <row r="15" spans="1:10">
      <c r="A15" s="98" t="s">
        <v>97</v>
      </c>
      <c r="B15" s="37" t="s">
        <v>133</v>
      </c>
      <c r="C15" s="19">
        <v>7.9813413321971893</v>
      </c>
      <c r="D15" s="19">
        <v>6.8688996136188507</v>
      </c>
      <c r="E15" s="19">
        <v>6.6903360188007355</v>
      </c>
      <c r="F15" s="19">
        <v>7.2569191455841064</v>
      </c>
      <c r="G15" s="19">
        <v>6.5937459468841553</v>
      </c>
      <c r="H15" s="19">
        <v>5.9096876531839371</v>
      </c>
      <c r="I15" s="19">
        <v>7.2688020765781403</v>
      </c>
      <c r="J15" s="19">
        <v>8.6260631680488586</v>
      </c>
    </row>
    <row r="16" spans="1:10">
      <c r="A16" s="98" t="s">
        <v>97</v>
      </c>
      <c r="B16" s="38" t="s">
        <v>134</v>
      </c>
      <c r="C16" s="17" t="s">
        <v>135</v>
      </c>
      <c r="D16" s="17" t="s">
        <v>135</v>
      </c>
      <c r="E16" s="17" t="s">
        <v>135</v>
      </c>
      <c r="F16" s="17" t="s">
        <v>135</v>
      </c>
      <c r="G16" s="19">
        <v>4.314810037612915</v>
      </c>
      <c r="H16" s="19">
        <v>3.1022414565086365</v>
      </c>
      <c r="I16" s="19">
        <v>4.223836213350296</v>
      </c>
      <c r="J16" s="19">
        <v>3.8799729198217392</v>
      </c>
    </row>
    <row r="17" spans="1:10">
      <c r="A17" s="98" t="s">
        <v>97</v>
      </c>
      <c r="B17" s="37" t="s">
        <v>136</v>
      </c>
      <c r="C17" s="19">
        <v>16.046087443828583</v>
      </c>
      <c r="D17" s="19">
        <v>16.55154675245285</v>
      </c>
      <c r="E17" s="19">
        <v>17.515489459037781</v>
      </c>
      <c r="F17" s="19">
        <v>16.792415082454681</v>
      </c>
      <c r="G17" s="19">
        <v>11.137203127145767</v>
      </c>
      <c r="H17" s="19">
        <v>9.5845155417919159</v>
      </c>
      <c r="I17" s="19">
        <v>9.3165770173072815</v>
      </c>
      <c r="J17" s="19">
        <v>8.7864287197589874</v>
      </c>
    </row>
    <row r="18" spans="1:10">
      <c r="A18" s="98" t="s">
        <v>97</v>
      </c>
      <c r="B18" s="37" t="s">
        <v>137</v>
      </c>
      <c r="C18" s="19">
        <v>10.756603628396988</v>
      </c>
      <c r="D18" s="19">
        <v>9.3917772173881531</v>
      </c>
      <c r="E18" s="19">
        <v>9.6709400415420532</v>
      </c>
      <c r="F18" s="19">
        <v>9.3289881944656372</v>
      </c>
      <c r="G18" s="19">
        <v>8.6228534579277039</v>
      </c>
      <c r="H18" s="19">
        <v>7.3685929179191589</v>
      </c>
      <c r="I18" s="19">
        <v>8.338569849729538</v>
      </c>
      <c r="J18" s="19">
        <v>9.7135074436664581</v>
      </c>
    </row>
    <row r="19" spans="1:10">
      <c r="A19" s="98" t="s">
        <v>97</v>
      </c>
      <c r="B19" s="37" t="s">
        <v>138</v>
      </c>
      <c r="C19" s="19">
        <v>3.2863054424524307</v>
      </c>
      <c r="D19" s="19">
        <v>2.865557000041008</v>
      </c>
      <c r="E19" s="19">
        <v>3.3152639865875244</v>
      </c>
      <c r="F19" s="19">
        <v>2.8133917599916458</v>
      </c>
      <c r="G19" s="19">
        <v>2.7734154835343361</v>
      </c>
      <c r="H19" s="19">
        <v>2.3675622418522835</v>
      </c>
      <c r="I19" s="19">
        <v>1.7670884728431702</v>
      </c>
      <c r="J19" s="19">
        <v>2.5311661884188652</v>
      </c>
    </row>
    <row r="20" spans="1:10">
      <c r="A20" s="98" t="s">
        <v>97</v>
      </c>
      <c r="B20" s="37" t="s">
        <v>139</v>
      </c>
      <c r="C20" s="19">
        <v>5.5322673171758652</v>
      </c>
      <c r="D20" s="19">
        <v>5.6729529052972794</v>
      </c>
      <c r="E20" s="19">
        <v>5.9208758175373077</v>
      </c>
      <c r="F20" s="19">
        <v>6.3162907958030701</v>
      </c>
      <c r="G20" s="19">
        <v>6.0559026896953583</v>
      </c>
      <c r="H20" s="19">
        <v>4.6898402273654938</v>
      </c>
      <c r="I20" s="19">
        <v>4.851846769452095</v>
      </c>
      <c r="J20" s="19">
        <v>4.2224235832691193</v>
      </c>
    </row>
    <row r="21" spans="1:10">
      <c r="A21" s="98" t="s">
        <v>97</v>
      </c>
      <c r="B21" s="37" t="s">
        <v>140</v>
      </c>
      <c r="C21" s="19">
        <v>0.55411402136087418</v>
      </c>
      <c r="D21" s="19">
        <v>0.4064872395247221</v>
      </c>
      <c r="E21" s="19">
        <v>0.39389650337398052</v>
      </c>
      <c r="F21" s="19">
        <v>0.41296258568763733</v>
      </c>
      <c r="G21" s="19">
        <v>0.38227429613471031</v>
      </c>
      <c r="H21" s="19">
        <v>0.46565840020775795</v>
      </c>
      <c r="I21" s="19">
        <v>0.35724255722016096</v>
      </c>
      <c r="J21" s="19">
        <v>0.41673271916806698</v>
      </c>
    </row>
    <row r="22" spans="1:10">
      <c r="A22" s="98" t="s">
        <v>97</v>
      </c>
      <c r="B22" s="37" t="s">
        <v>141</v>
      </c>
      <c r="C22" s="19">
        <v>0.58422139845788479</v>
      </c>
      <c r="D22" s="19">
        <v>0.43436489067971706</v>
      </c>
      <c r="E22" s="19">
        <v>0.54679806344211102</v>
      </c>
      <c r="F22" s="19">
        <v>0.57329940609633923</v>
      </c>
      <c r="G22" s="19">
        <v>0.47659254632890224</v>
      </c>
      <c r="H22" s="19">
        <v>0.62180859968066216</v>
      </c>
      <c r="I22" s="19">
        <v>0.67112897522747517</v>
      </c>
      <c r="J22" s="19">
        <v>0.55320616811513901</v>
      </c>
    </row>
    <row r="23" spans="1:10">
      <c r="A23" s="99" t="s">
        <v>123</v>
      </c>
      <c r="B23" s="18" t="s">
        <v>101</v>
      </c>
      <c r="C23" s="19">
        <v>100</v>
      </c>
      <c r="D23" s="19">
        <v>100</v>
      </c>
      <c r="E23" s="19">
        <v>100</v>
      </c>
      <c r="F23" s="19">
        <v>100</v>
      </c>
      <c r="G23" s="19">
        <v>100</v>
      </c>
      <c r="H23" s="19">
        <v>100</v>
      </c>
      <c r="I23" s="19">
        <v>100</v>
      </c>
      <c r="J23" s="19">
        <v>100</v>
      </c>
    </row>
    <row r="24" spans="1:10" ht="15" customHeight="1">
      <c r="A24" s="94" t="s">
        <v>98</v>
      </c>
      <c r="B24" s="37" t="s">
        <v>125</v>
      </c>
      <c r="C24" s="19">
        <v>0.84825791418552399</v>
      </c>
      <c r="D24" s="19">
        <v>1.3284295797348022</v>
      </c>
      <c r="E24" s="19">
        <v>1.2994173914194107</v>
      </c>
      <c r="F24" s="19">
        <v>1.4313184656202793</v>
      </c>
      <c r="G24" s="19">
        <v>1.5394679270684719</v>
      </c>
      <c r="H24" s="19">
        <v>1.4847745187580585</v>
      </c>
      <c r="I24" s="19">
        <v>1.4869929291307926</v>
      </c>
      <c r="J24" s="19">
        <v>1.4449181966483593</v>
      </c>
    </row>
    <row r="25" spans="1:10" ht="15" customHeight="1">
      <c r="A25" s="95" t="s">
        <v>98</v>
      </c>
      <c r="B25" s="37" t="s">
        <v>126</v>
      </c>
      <c r="C25" s="19">
        <v>1.7894765362143517</v>
      </c>
      <c r="D25" s="19">
        <v>1.5409411862492561</v>
      </c>
      <c r="E25" s="19">
        <v>1.5261536464095116</v>
      </c>
      <c r="F25" s="19">
        <v>1.7106993123888969</v>
      </c>
      <c r="G25" s="19">
        <v>2.0617477595806122</v>
      </c>
      <c r="H25" s="19">
        <v>1.9314179196953773</v>
      </c>
      <c r="I25" s="19">
        <v>2.3615762591362</v>
      </c>
      <c r="J25" s="19">
        <v>2.3038962855935097</v>
      </c>
    </row>
    <row r="26" spans="1:10" ht="15" customHeight="1">
      <c r="A26" s="95" t="s">
        <v>98</v>
      </c>
      <c r="B26" s="37" t="s">
        <v>127</v>
      </c>
      <c r="C26" s="19">
        <v>2.5176575407385826</v>
      </c>
      <c r="D26" s="19">
        <v>2.4959167465567589</v>
      </c>
      <c r="E26" s="19">
        <v>2.3221762850880623</v>
      </c>
      <c r="F26" s="19">
        <v>2.1329773589968681</v>
      </c>
      <c r="G26" s="19">
        <v>2.33885757625103</v>
      </c>
      <c r="H26" s="19">
        <v>3.4454613924026489</v>
      </c>
      <c r="I26" s="19">
        <v>3.2474711537361145</v>
      </c>
      <c r="J26" s="19">
        <v>3.1919617205858231</v>
      </c>
    </row>
    <row r="27" spans="1:10" ht="15" customHeight="1">
      <c r="A27" s="95" t="s">
        <v>98</v>
      </c>
      <c r="B27" s="37" t="s">
        <v>128</v>
      </c>
      <c r="C27" s="19">
        <v>1.2878093868494034</v>
      </c>
      <c r="D27" s="19">
        <v>1.3471669517457485</v>
      </c>
      <c r="E27" s="19">
        <v>1.1420615948736668</v>
      </c>
      <c r="F27" s="19">
        <v>1.3609647750854492</v>
      </c>
      <c r="G27" s="19">
        <v>1.5053447335958481</v>
      </c>
      <c r="H27" s="19">
        <v>1.5269949100911617</v>
      </c>
      <c r="I27" s="19">
        <v>1.5103279612958431</v>
      </c>
      <c r="J27" s="19">
        <v>1.7084194347262383</v>
      </c>
    </row>
    <row r="28" spans="1:10" ht="15" customHeight="1">
      <c r="A28" s="95" t="s">
        <v>98</v>
      </c>
      <c r="B28" s="37" t="s">
        <v>129</v>
      </c>
      <c r="C28" s="19">
        <v>4.7779884189367294</v>
      </c>
      <c r="D28" s="19">
        <v>4.7836665064096451</v>
      </c>
      <c r="E28" s="19">
        <v>3.9153363555669785</v>
      </c>
      <c r="F28" s="19">
        <v>5.1958814263343811</v>
      </c>
      <c r="G28" s="19">
        <v>5.7319376617670059</v>
      </c>
      <c r="H28" s="19">
        <v>4.5973386615514755</v>
      </c>
      <c r="I28" s="19">
        <v>4.8614036291837692</v>
      </c>
      <c r="J28" s="19">
        <v>4.8726290464401245</v>
      </c>
    </row>
    <row r="29" spans="1:10" ht="15" customHeight="1">
      <c r="A29" s="95" t="s">
        <v>98</v>
      </c>
      <c r="B29" s="37" t="s">
        <v>130</v>
      </c>
      <c r="C29" s="19">
        <v>10.788998007774353</v>
      </c>
      <c r="D29" s="19">
        <v>11.396531015634537</v>
      </c>
      <c r="E29" s="19">
        <v>10.553485900163651</v>
      </c>
      <c r="F29" s="19">
        <v>10.511508584022522</v>
      </c>
      <c r="G29" s="19">
        <v>10.055846720933914</v>
      </c>
      <c r="H29" s="19">
        <v>11.471395194530487</v>
      </c>
      <c r="I29" s="19">
        <v>10.350382328033447</v>
      </c>
      <c r="J29" s="19">
        <v>10.668704658746719</v>
      </c>
    </row>
    <row r="30" spans="1:10" ht="15" customHeight="1">
      <c r="A30" s="95" t="s">
        <v>98</v>
      </c>
      <c r="B30" s="38" t="s">
        <v>131</v>
      </c>
      <c r="C30" s="19">
        <v>33.932900428771973</v>
      </c>
      <c r="D30" s="19">
        <v>34.251707792282104</v>
      </c>
      <c r="E30" s="19">
        <v>34.707874059677124</v>
      </c>
      <c r="F30" s="19">
        <v>31.945306062698364</v>
      </c>
      <c r="G30" s="19">
        <v>30.059793591499329</v>
      </c>
      <c r="H30" s="19">
        <v>34.087654948234558</v>
      </c>
      <c r="I30" s="19">
        <v>35.220500826835632</v>
      </c>
      <c r="J30" s="19">
        <v>33.650636672973633</v>
      </c>
    </row>
    <row r="31" spans="1:10" ht="15" customHeight="1">
      <c r="A31" s="95" t="s">
        <v>98</v>
      </c>
      <c r="B31" s="37" t="s">
        <v>132</v>
      </c>
      <c r="C31" s="19">
        <v>5.4275356233119965</v>
      </c>
      <c r="D31" s="19">
        <v>4.9804914742708206</v>
      </c>
      <c r="E31" s="19">
        <v>5.73275126516819</v>
      </c>
      <c r="F31" s="19">
        <v>5.7896047830581665</v>
      </c>
      <c r="G31" s="19">
        <v>5.962633341550827</v>
      </c>
      <c r="H31" s="19">
        <v>5.4265629500150681</v>
      </c>
      <c r="I31" s="19">
        <v>5.1285210996866226</v>
      </c>
      <c r="J31" s="19">
        <v>5.3060758858919144</v>
      </c>
    </row>
    <row r="32" spans="1:10" ht="15" customHeight="1">
      <c r="A32" s="95" t="s">
        <v>98</v>
      </c>
      <c r="B32" s="37" t="s">
        <v>133</v>
      </c>
      <c r="C32" s="19">
        <v>7.2843283414840698</v>
      </c>
      <c r="D32" s="19">
        <v>7.6716750860214233</v>
      </c>
      <c r="E32" s="19">
        <v>8.224835991859436</v>
      </c>
      <c r="F32" s="19">
        <v>8.1923037767410278</v>
      </c>
      <c r="G32" s="19">
        <v>7.7473923563957214</v>
      </c>
      <c r="H32" s="19">
        <v>6.9967292249202728</v>
      </c>
      <c r="I32" s="19">
        <v>7.5338348746299744</v>
      </c>
      <c r="J32" s="19">
        <v>7.9588279128074646</v>
      </c>
    </row>
    <row r="33" spans="1:10" ht="15" customHeight="1">
      <c r="A33" s="95" t="s">
        <v>98</v>
      </c>
      <c r="B33" s="38" t="s">
        <v>134</v>
      </c>
      <c r="C33" s="17" t="s">
        <v>135</v>
      </c>
      <c r="D33" s="17" t="s">
        <v>135</v>
      </c>
      <c r="E33" s="17" t="s">
        <v>135</v>
      </c>
      <c r="F33" s="17" t="s">
        <v>135</v>
      </c>
      <c r="G33" s="19">
        <v>4.0429580956697464</v>
      </c>
      <c r="H33" s="19">
        <v>3.5968545824289322</v>
      </c>
      <c r="I33" s="19">
        <v>3.4537583589553833</v>
      </c>
      <c r="J33" s="19">
        <v>3.3979084342718124</v>
      </c>
    </row>
    <row r="34" spans="1:10" ht="15" customHeight="1">
      <c r="A34" s="95" t="s">
        <v>98</v>
      </c>
      <c r="B34" s="37" t="s">
        <v>136</v>
      </c>
      <c r="C34" s="19">
        <v>13.88460099697113</v>
      </c>
      <c r="D34" s="19">
        <v>14.143595099449158</v>
      </c>
      <c r="E34" s="19">
        <v>14.104656875133514</v>
      </c>
      <c r="F34" s="19">
        <v>14.671522378921509</v>
      </c>
      <c r="G34" s="19">
        <v>11.361788213253021</v>
      </c>
      <c r="H34" s="19">
        <v>9.6500284969806671</v>
      </c>
      <c r="I34" s="19">
        <v>8.9017227292060852</v>
      </c>
      <c r="J34" s="19">
        <v>9.7222745418548584</v>
      </c>
    </row>
    <row r="35" spans="1:10" ht="15" customHeight="1">
      <c r="A35" s="95" t="s">
        <v>98</v>
      </c>
      <c r="B35" s="37" t="s">
        <v>137</v>
      </c>
      <c r="C35" s="19">
        <v>7.0314832031726837</v>
      </c>
      <c r="D35" s="19">
        <v>6.5378814935684204</v>
      </c>
      <c r="E35" s="19">
        <v>6.7400082945823669</v>
      </c>
      <c r="F35" s="19">
        <v>8.0065056681632996</v>
      </c>
      <c r="G35" s="19">
        <v>8.090808242559433</v>
      </c>
      <c r="H35" s="19">
        <v>7.2935529053211212</v>
      </c>
      <c r="I35" s="19">
        <v>7.8499265015125275</v>
      </c>
      <c r="J35" s="19">
        <v>7.6856940984725952</v>
      </c>
    </row>
    <row r="36" spans="1:10" ht="15" customHeight="1">
      <c r="A36" s="95" t="s">
        <v>98</v>
      </c>
      <c r="B36" s="37" t="s">
        <v>138</v>
      </c>
      <c r="C36" s="19">
        <v>3.035188652575016</v>
      </c>
      <c r="D36" s="19">
        <v>2.7586046606302261</v>
      </c>
      <c r="E36" s="19">
        <v>2.7197198942303658</v>
      </c>
      <c r="F36" s="19">
        <v>2.4399677291512489</v>
      </c>
      <c r="G36" s="19">
        <v>2.8521617874503136</v>
      </c>
      <c r="H36" s="19">
        <v>2.5151127949357033</v>
      </c>
      <c r="I36" s="19">
        <v>2.3271393030881882</v>
      </c>
      <c r="J36" s="19">
        <v>2.7197955176234245</v>
      </c>
    </row>
    <row r="37" spans="1:10" ht="15" customHeight="1">
      <c r="A37" s="95" t="s">
        <v>98</v>
      </c>
      <c r="B37" s="37" t="s">
        <v>139</v>
      </c>
      <c r="C37" s="19">
        <v>6.1257544904947281</v>
      </c>
      <c r="D37" s="19">
        <v>5.5038776248693466</v>
      </c>
      <c r="E37" s="19">
        <v>5.9200316667556763</v>
      </c>
      <c r="F37" s="19">
        <v>5.5383026599884033</v>
      </c>
      <c r="G37" s="19">
        <v>5.7526379823684692</v>
      </c>
      <c r="H37" s="19">
        <v>4.8335753381252289</v>
      </c>
      <c r="I37" s="19">
        <v>4.6973038464784622</v>
      </c>
      <c r="J37" s="19">
        <v>4.3957900255918503</v>
      </c>
    </row>
    <row r="38" spans="1:10" ht="15" customHeight="1">
      <c r="A38" s="95" t="s">
        <v>98</v>
      </c>
      <c r="B38" s="37" t="s">
        <v>140</v>
      </c>
      <c r="C38" s="19">
        <v>0.62894006259739399</v>
      </c>
      <c r="D38" s="19">
        <v>0.56105977855622768</v>
      </c>
      <c r="E38" s="19">
        <v>0.44232271611690521</v>
      </c>
      <c r="F38" s="19">
        <v>0.53083924576640129</v>
      </c>
      <c r="G38" s="19">
        <v>0.37107011303305626</v>
      </c>
      <c r="H38" s="19">
        <v>0.46552177518606186</v>
      </c>
      <c r="I38" s="19">
        <v>0.42443019337952137</v>
      </c>
      <c r="J38" s="19">
        <v>0.46754083596169949</v>
      </c>
    </row>
    <row r="39" spans="1:10" ht="15" customHeight="1">
      <c r="A39" s="95" t="s">
        <v>98</v>
      </c>
      <c r="B39" s="37" t="s">
        <v>141</v>
      </c>
      <c r="C39" s="19">
        <v>0.63908006995916367</v>
      </c>
      <c r="D39" s="19">
        <v>0.69845607504248619</v>
      </c>
      <c r="E39" s="19">
        <v>0.64916918054223061</v>
      </c>
      <c r="F39" s="19">
        <v>0.54229763336479664</v>
      </c>
      <c r="G39" s="19">
        <v>0.52555464208126068</v>
      </c>
      <c r="H39" s="19">
        <v>0.67702615633606911</v>
      </c>
      <c r="I39" s="19">
        <v>0.64470991492271423</v>
      </c>
      <c r="J39" s="19">
        <v>0.50492505542933941</v>
      </c>
    </row>
    <row r="40" spans="1:10">
      <c r="A40" s="96" t="s">
        <v>123</v>
      </c>
      <c r="B40" s="18" t="s">
        <v>101</v>
      </c>
      <c r="C40" s="19">
        <v>100</v>
      </c>
      <c r="D40" s="19">
        <v>100</v>
      </c>
      <c r="E40" s="19">
        <v>100</v>
      </c>
      <c r="F40" s="19">
        <v>100</v>
      </c>
      <c r="G40" s="19">
        <v>100</v>
      </c>
      <c r="H40" s="19">
        <v>100</v>
      </c>
      <c r="I40" s="19">
        <v>100</v>
      </c>
      <c r="J40" s="19">
        <v>100</v>
      </c>
    </row>
    <row r="41" spans="1:10" ht="15" customHeight="1">
      <c r="A41" s="94" t="s">
        <v>182</v>
      </c>
      <c r="B41" s="37" t="s">
        <v>125</v>
      </c>
      <c r="C41" s="19">
        <v>0.92391474172472954</v>
      </c>
      <c r="D41" s="19">
        <v>1.3841690495610237</v>
      </c>
      <c r="E41" s="19">
        <v>1.4636194333434105</v>
      </c>
      <c r="F41" s="19">
        <v>1.4227142557501793</v>
      </c>
      <c r="G41" s="19">
        <v>1.5136287547647953</v>
      </c>
      <c r="H41" s="19">
        <v>1.5002693049609661</v>
      </c>
      <c r="I41" s="19">
        <v>1.602625660598278</v>
      </c>
      <c r="J41" s="19">
        <v>1.6125684604048729</v>
      </c>
    </row>
    <row r="42" spans="1:10">
      <c r="A42" s="95"/>
      <c r="B42" s="37" t="s">
        <v>126</v>
      </c>
      <c r="C42" s="19">
        <v>1.7676662653684616</v>
      </c>
      <c r="D42" s="19">
        <v>1.5198220498859882</v>
      </c>
      <c r="E42" s="19">
        <v>1.4580256305634975</v>
      </c>
      <c r="F42" s="19">
        <v>1.6618970781564713</v>
      </c>
      <c r="G42" s="19">
        <v>1.9223801791667938</v>
      </c>
      <c r="H42" s="19">
        <v>2.1500555798411369</v>
      </c>
      <c r="I42" s="19">
        <v>2.6223530992865562</v>
      </c>
      <c r="J42" s="19">
        <v>2.4412626400589943</v>
      </c>
    </row>
    <row r="43" spans="1:10">
      <c r="A43" s="95"/>
      <c r="B43" s="37" t="s">
        <v>127</v>
      </c>
      <c r="C43" s="19">
        <v>1.8181052058935165</v>
      </c>
      <c r="D43" s="19">
        <v>1.8928147852420807</v>
      </c>
      <c r="E43" s="19">
        <v>1.9749743863940239</v>
      </c>
      <c r="F43" s="19">
        <v>2.1815977990627289</v>
      </c>
      <c r="G43" s="19">
        <v>2.5035994127392769</v>
      </c>
      <c r="H43" s="19">
        <v>3.3860098570585251</v>
      </c>
      <c r="I43" s="19">
        <v>3.411579504609108</v>
      </c>
      <c r="J43" s="19">
        <v>3.3865056931972504</v>
      </c>
    </row>
    <row r="44" spans="1:10">
      <c r="A44" s="95"/>
      <c r="B44" s="37" t="s">
        <v>128</v>
      </c>
      <c r="C44" s="19">
        <v>1.4285078272223473</v>
      </c>
      <c r="D44" s="19">
        <v>1.3747113756835461</v>
      </c>
      <c r="E44" s="19">
        <v>1.1224361136555672</v>
      </c>
      <c r="F44" s="19">
        <v>1.3619564473628998</v>
      </c>
      <c r="G44" s="19">
        <v>1.6240781173110008</v>
      </c>
      <c r="H44" s="19">
        <v>1.4931765384972095</v>
      </c>
      <c r="I44" s="19">
        <v>1.6572354361414909</v>
      </c>
      <c r="J44" s="19">
        <v>1.7104018479585648</v>
      </c>
    </row>
    <row r="45" spans="1:10">
      <c r="A45" s="95"/>
      <c r="B45" s="37" t="s">
        <v>129</v>
      </c>
      <c r="C45" s="19">
        <v>4.6324539929628372</v>
      </c>
      <c r="D45" s="19">
        <v>4.6509616076946259</v>
      </c>
      <c r="E45" s="19">
        <v>4.2685724794864655</v>
      </c>
      <c r="F45" s="19">
        <v>5.1282592117786407</v>
      </c>
      <c r="G45" s="19">
        <v>6.1329245567321777</v>
      </c>
      <c r="H45" s="19">
        <v>4.6540990471839905</v>
      </c>
      <c r="I45" s="19">
        <v>5.1413334906101227</v>
      </c>
      <c r="J45" s="19">
        <v>5.2481569349765778</v>
      </c>
    </row>
    <row r="46" spans="1:10">
      <c r="A46" s="95"/>
      <c r="B46" s="37" t="s">
        <v>130</v>
      </c>
      <c r="C46" s="19">
        <v>10.162796080112457</v>
      </c>
      <c r="D46" s="19">
        <v>11.126641929149628</v>
      </c>
      <c r="E46" s="19">
        <v>10.723721981048584</v>
      </c>
      <c r="F46" s="19">
        <v>10.606645047664642</v>
      </c>
      <c r="G46" s="19">
        <v>9.5196157693862915</v>
      </c>
      <c r="H46" s="19">
        <v>10.808467119932175</v>
      </c>
      <c r="I46" s="19">
        <v>10.294630378484726</v>
      </c>
      <c r="J46" s="19">
        <v>10.386348515748978</v>
      </c>
    </row>
    <row r="47" spans="1:10">
      <c r="A47" s="95"/>
      <c r="B47" s="38" t="s">
        <v>131</v>
      </c>
      <c r="C47" s="19">
        <v>32.493236660957336</v>
      </c>
      <c r="D47" s="19">
        <v>33.459013700485229</v>
      </c>
      <c r="E47" s="19">
        <v>32.539787888526917</v>
      </c>
      <c r="F47" s="19">
        <v>30.534446239471436</v>
      </c>
      <c r="G47" s="19">
        <v>30.426064133644104</v>
      </c>
      <c r="H47" s="19">
        <v>35.984045267105103</v>
      </c>
      <c r="I47" s="19">
        <v>33.802187442779541</v>
      </c>
      <c r="J47" s="19">
        <v>32.337471842765808</v>
      </c>
    </row>
    <row r="48" spans="1:10">
      <c r="A48" s="95"/>
      <c r="B48" s="37" t="s">
        <v>132</v>
      </c>
      <c r="C48" s="19">
        <v>4.960048571228981</v>
      </c>
      <c r="D48" s="19">
        <v>4.5226626098155975</v>
      </c>
      <c r="E48" s="19">
        <v>5.3877916187047958</v>
      </c>
      <c r="F48" s="19">
        <v>5.6761655956506729</v>
      </c>
      <c r="G48" s="19">
        <v>5.7711903005838394</v>
      </c>
      <c r="H48" s="19">
        <v>4.9651686102151871</v>
      </c>
      <c r="I48" s="19">
        <v>5.2372138947248459</v>
      </c>
      <c r="J48" s="19">
        <v>5.2792921662330627</v>
      </c>
    </row>
    <row r="49" spans="1:10">
      <c r="A49" s="95"/>
      <c r="B49" s="37" t="s">
        <v>133</v>
      </c>
      <c r="C49" s="19">
        <v>7.6474457979202271</v>
      </c>
      <c r="D49" s="19">
        <v>7.2636224329471588</v>
      </c>
      <c r="E49" s="19">
        <v>7.5645335018634796</v>
      </c>
      <c r="F49" s="19">
        <v>7.7983640134334564</v>
      </c>
      <c r="G49" s="19">
        <v>7.277534157037735</v>
      </c>
      <c r="H49" s="19">
        <v>6.4472898840904236</v>
      </c>
      <c r="I49" s="19">
        <v>7.4242115020751953</v>
      </c>
      <c r="J49" s="19">
        <v>8.2237802445888519</v>
      </c>
    </row>
    <row r="50" spans="1:10">
      <c r="A50" s="95"/>
      <c r="B50" s="38" t="s">
        <v>134</v>
      </c>
      <c r="C50" s="17" t="s">
        <v>135</v>
      </c>
      <c r="D50" s="17" t="s">
        <v>135</v>
      </c>
      <c r="E50" s="17" t="s">
        <v>135</v>
      </c>
      <c r="F50" s="17" t="s">
        <v>135</v>
      </c>
      <c r="G50" s="19">
        <v>4.1536781936883926</v>
      </c>
      <c r="H50" s="19">
        <v>3.3468548208475113</v>
      </c>
      <c r="I50" s="19">
        <v>3.7722796201705933</v>
      </c>
      <c r="J50" s="19">
        <v>3.5893309861421585</v>
      </c>
    </row>
    <row r="51" spans="1:10">
      <c r="A51" s="95"/>
      <c r="B51" s="37" t="s">
        <v>183</v>
      </c>
      <c r="C51" s="19">
        <v>15.010653436183929</v>
      </c>
      <c r="D51" s="19">
        <v>15.36756306886673</v>
      </c>
      <c r="E51" s="19">
        <v>15.572354197502136</v>
      </c>
      <c r="F51" s="19">
        <v>15.564741194248199</v>
      </c>
      <c r="G51" s="19">
        <v>11.270318925380707</v>
      </c>
      <c r="H51" s="19">
        <v>9.6169151365756989</v>
      </c>
      <c r="I51" s="19">
        <v>9.0733155608177185</v>
      </c>
      <c r="J51" s="19">
        <v>9.3506604433059692</v>
      </c>
    </row>
    <row r="52" spans="1:10">
      <c r="A52" s="95"/>
      <c r="B52" s="37" t="s">
        <v>184</v>
      </c>
      <c r="C52" s="19">
        <v>8.9721299707889557</v>
      </c>
      <c r="D52" s="19">
        <v>7.9885236918926239</v>
      </c>
      <c r="E52" s="19">
        <v>8.0012015998363495</v>
      </c>
      <c r="F52" s="19">
        <v>8.5634723305702209</v>
      </c>
      <c r="G52" s="19">
        <v>8.3075001835823059</v>
      </c>
      <c r="H52" s="19">
        <v>7.3314815759658813</v>
      </c>
      <c r="I52" s="19">
        <v>8.0520398914813995</v>
      </c>
      <c r="J52" s="19">
        <v>8.4909170866012573</v>
      </c>
    </row>
    <row r="53" spans="1:10">
      <c r="A53" s="95"/>
      <c r="B53" s="37" t="s">
        <v>138</v>
      </c>
      <c r="C53" s="19">
        <v>3.1660109758377075</v>
      </c>
      <c r="D53" s="19">
        <v>2.8129687532782555</v>
      </c>
      <c r="E53" s="19">
        <v>2.9759852215647697</v>
      </c>
      <c r="F53" s="19">
        <v>2.5972362607717514</v>
      </c>
      <c r="G53" s="19">
        <v>2.8200900182127953</v>
      </c>
      <c r="H53" s="19">
        <v>2.4405341595411301</v>
      </c>
      <c r="I53" s="19">
        <v>2.0954897627234459</v>
      </c>
      <c r="J53" s="19">
        <v>2.6448927819728851</v>
      </c>
    </row>
    <row r="54" spans="1:10">
      <c r="A54" s="95"/>
      <c r="B54" s="37" t="s">
        <v>139</v>
      </c>
      <c r="C54" s="19">
        <v>5.8165702968835831</v>
      </c>
      <c r="D54" s="19">
        <v>5.5898189544677734</v>
      </c>
      <c r="E54" s="19">
        <v>5.9203948825597763</v>
      </c>
      <c r="F54" s="19">
        <v>5.8659542351961136</v>
      </c>
      <c r="G54" s="19">
        <v>5.8761518448591232</v>
      </c>
      <c r="H54" s="19">
        <v>4.7609250992536545</v>
      </c>
      <c r="I54" s="19">
        <v>4.7612261027097702</v>
      </c>
      <c r="J54" s="19">
        <v>4.3269477784633636</v>
      </c>
    </row>
    <row r="55" spans="1:10">
      <c r="A55" s="95"/>
      <c r="B55" s="37" t="s">
        <v>140</v>
      </c>
      <c r="C55" s="19">
        <v>0.58995853178203106</v>
      </c>
      <c r="D55" s="19">
        <v>0.48249019309878349</v>
      </c>
      <c r="E55" s="19">
        <v>0.421484699472785</v>
      </c>
      <c r="F55" s="19">
        <v>0.48119518905878067</v>
      </c>
      <c r="G55" s="19">
        <v>0.37563336081802845</v>
      </c>
      <c r="H55" s="19">
        <v>0.4655908327549696</v>
      </c>
      <c r="I55" s="19">
        <v>0.39663990028202534</v>
      </c>
      <c r="J55" s="19">
        <v>0.44736550189554691</v>
      </c>
    </row>
    <row r="56" spans="1:10">
      <c r="A56" s="95"/>
      <c r="B56" s="37" t="s">
        <v>141</v>
      </c>
      <c r="C56" s="19">
        <v>0.6105007603764534</v>
      </c>
      <c r="D56" s="19">
        <v>0.56421789340674877</v>
      </c>
      <c r="E56" s="19">
        <v>0.6051184143871069</v>
      </c>
      <c r="F56" s="19">
        <v>0.55535407736897469</v>
      </c>
      <c r="G56" s="19">
        <v>0.50561330281198025</v>
      </c>
      <c r="H56" s="19">
        <v>0.64911670051515102</v>
      </c>
      <c r="I56" s="19">
        <v>0.65563744865357876</v>
      </c>
      <c r="J56" s="19">
        <v>0.52409698255360126</v>
      </c>
    </row>
    <row r="57" spans="1:10">
      <c r="A57" s="96"/>
      <c r="B57" s="18" t="s">
        <v>101</v>
      </c>
      <c r="C57" s="19">
        <v>100</v>
      </c>
      <c r="D57" s="19">
        <v>100</v>
      </c>
      <c r="E57" s="19">
        <v>100</v>
      </c>
      <c r="F57" s="19">
        <v>100</v>
      </c>
      <c r="G57" s="19">
        <v>100</v>
      </c>
      <c r="H57" s="19">
        <v>100</v>
      </c>
      <c r="I57" s="19">
        <v>100</v>
      </c>
      <c r="J57" s="19">
        <v>100</v>
      </c>
    </row>
    <row r="58" spans="1:10">
      <c r="A58" s="94" t="s">
        <v>100</v>
      </c>
      <c r="B58" s="37" t="s">
        <v>125</v>
      </c>
      <c r="C58" s="19">
        <v>1.4607235789299011</v>
      </c>
      <c r="D58" s="19">
        <v>1.2054597958922386</v>
      </c>
      <c r="E58" s="19">
        <v>1.2070871889591217</v>
      </c>
      <c r="F58" s="19">
        <v>1.2407150119543076</v>
      </c>
      <c r="G58" s="19">
        <v>1.2196931056678295</v>
      </c>
      <c r="H58" s="19">
        <v>1.2134434655308723</v>
      </c>
      <c r="I58" s="19">
        <v>1.2193392962217331</v>
      </c>
      <c r="J58" s="19">
        <v>1.2355739250779152</v>
      </c>
    </row>
    <row r="59" spans="1:10">
      <c r="A59" s="95" t="s">
        <v>181</v>
      </c>
      <c r="B59" s="37" t="s">
        <v>126</v>
      </c>
      <c r="C59" s="19">
        <v>1.6783589497208595</v>
      </c>
      <c r="D59" s="19">
        <v>1.8854232504963875</v>
      </c>
      <c r="E59" s="19">
        <v>1.926317997276783</v>
      </c>
      <c r="F59" s="19">
        <v>1.8922297284007072</v>
      </c>
      <c r="G59" s="19">
        <v>1.8595194444060326</v>
      </c>
      <c r="H59" s="19">
        <v>1.9087124615907669</v>
      </c>
      <c r="I59" s="19">
        <v>1.8472185358405113</v>
      </c>
      <c r="J59" s="19">
        <v>1.9418599084019661</v>
      </c>
    </row>
    <row r="60" spans="1:10">
      <c r="A60" s="95" t="s">
        <v>181</v>
      </c>
      <c r="B60" s="37" t="s">
        <v>127</v>
      </c>
      <c r="C60" s="19">
        <v>4.1803587228059769</v>
      </c>
      <c r="D60" s="19">
        <v>4.0898378938436508</v>
      </c>
      <c r="E60" s="19">
        <v>3.8587603718042374</v>
      </c>
      <c r="F60" s="19">
        <v>3.7590812891721725</v>
      </c>
      <c r="G60" s="19">
        <v>3.6723371595144272</v>
      </c>
      <c r="H60" s="19">
        <v>3.6340545862913132</v>
      </c>
      <c r="I60" s="19">
        <v>3.6214914172887802</v>
      </c>
      <c r="J60" s="19">
        <v>3.6116242408752441</v>
      </c>
    </row>
    <row r="61" spans="1:10">
      <c r="A61" s="95" t="s">
        <v>181</v>
      </c>
      <c r="B61" s="37" t="s">
        <v>128</v>
      </c>
      <c r="C61" s="19">
        <v>1.8285591155290604</v>
      </c>
      <c r="D61" s="19">
        <v>1.8422612920403481</v>
      </c>
      <c r="E61" s="19">
        <v>1.8855433911085129</v>
      </c>
      <c r="F61" s="19">
        <v>1.7695257440209389</v>
      </c>
      <c r="G61" s="19">
        <v>1.6577562317252159</v>
      </c>
      <c r="H61" s="19">
        <v>1.6628950834274292</v>
      </c>
      <c r="I61" s="19">
        <v>1.5885056927800179</v>
      </c>
      <c r="J61" s="19">
        <v>1.5669632703065872</v>
      </c>
    </row>
    <row r="62" spans="1:10">
      <c r="A62" s="95" t="s">
        <v>181</v>
      </c>
      <c r="B62" s="37" t="s">
        <v>129</v>
      </c>
      <c r="C62" s="19">
        <v>3.8304507732391357</v>
      </c>
      <c r="D62" s="19">
        <v>3.9230503141880035</v>
      </c>
      <c r="E62" s="19">
        <v>4.220045730471611</v>
      </c>
      <c r="F62" s="19">
        <v>4.0153123438358307</v>
      </c>
      <c r="G62" s="19">
        <v>3.7776265293359756</v>
      </c>
      <c r="H62" s="19">
        <v>4.1662376374006271</v>
      </c>
      <c r="I62" s="19">
        <v>4.1364032775163651</v>
      </c>
      <c r="J62" s="19">
        <v>4.2091719806194305</v>
      </c>
    </row>
    <row r="63" spans="1:10">
      <c r="A63" s="95" t="s">
        <v>181</v>
      </c>
      <c r="B63" s="37" t="s">
        <v>130</v>
      </c>
      <c r="C63" s="19">
        <v>10.284584015607834</v>
      </c>
      <c r="D63" s="19">
        <v>9.7643248736858368</v>
      </c>
      <c r="E63" s="19">
        <v>10.084983706474304</v>
      </c>
      <c r="F63" s="19">
        <v>10.16065776348114</v>
      </c>
      <c r="G63" s="19">
        <v>10.424792021512985</v>
      </c>
      <c r="H63" s="19">
        <v>9.7799912095069885</v>
      </c>
      <c r="I63" s="19">
        <v>10.01470610499382</v>
      </c>
      <c r="J63" s="19">
        <v>10.033225268125534</v>
      </c>
    </row>
    <row r="64" spans="1:10">
      <c r="A64" s="95" t="s">
        <v>181</v>
      </c>
      <c r="B64" s="38" t="s">
        <v>131</v>
      </c>
      <c r="C64" s="19">
        <v>45.191997289657593</v>
      </c>
      <c r="D64" s="19">
        <v>44.294151663780212</v>
      </c>
      <c r="E64" s="19">
        <v>43.499660491943359</v>
      </c>
      <c r="F64" s="19">
        <v>43.714767694473267</v>
      </c>
      <c r="G64" s="19">
        <v>43.903008103370667</v>
      </c>
      <c r="H64" s="19">
        <v>44.078624248504639</v>
      </c>
      <c r="I64" s="19">
        <v>43.982589244842529</v>
      </c>
      <c r="J64" s="19">
        <v>43.907433748245239</v>
      </c>
    </row>
    <row r="65" spans="1:10">
      <c r="A65" s="95" t="s">
        <v>181</v>
      </c>
      <c r="B65" s="37" t="s">
        <v>132</v>
      </c>
      <c r="C65" s="19">
        <v>5.3030725568532944</v>
      </c>
      <c r="D65" s="19">
        <v>5.5387552827596664</v>
      </c>
      <c r="E65" s="19">
        <v>5.1076155155897141</v>
      </c>
      <c r="F65" s="19">
        <v>5.0343148410320282</v>
      </c>
      <c r="G65" s="19">
        <v>5.0010446459054947</v>
      </c>
      <c r="H65" s="19">
        <v>5.1438167691230774</v>
      </c>
      <c r="I65" s="19">
        <v>5.059901624917984</v>
      </c>
      <c r="J65" s="19">
        <v>5.0768621265888214</v>
      </c>
    </row>
    <row r="66" spans="1:10">
      <c r="A66" s="95" t="s">
        <v>181</v>
      </c>
      <c r="B66" s="37" t="s">
        <v>133</v>
      </c>
      <c r="C66" s="19">
        <v>4.9296244978904724</v>
      </c>
      <c r="D66" s="19">
        <v>5.220363661646843</v>
      </c>
      <c r="E66" s="19">
        <v>5.3201552480459213</v>
      </c>
      <c r="F66" s="19">
        <v>5.3505022078752518</v>
      </c>
      <c r="G66" s="19">
        <v>5.526139959692955</v>
      </c>
      <c r="H66" s="19">
        <v>5.5680640041828156</v>
      </c>
      <c r="I66" s="19">
        <v>5.4103203117847443</v>
      </c>
      <c r="J66" s="19">
        <v>5.3431466221809387</v>
      </c>
    </row>
    <row r="67" spans="1:10">
      <c r="A67" s="95" t="s">
        <v>181</v>
      </c>
      <c r="B67" s="38" t="s">
        <v>134</v>
      </c>
      <c r="C67" s="17" t="s">
        <v>135</v>
      </c>
      <c r="D67" s="17" t="s">
        <v>135</v>
      </c>
      <c r="E67" s="17" t="s">
        <v>135</v>
      </c>
      <c r="F67" s="17" t="s">
        <v>135</v>
      </c>
      <c r="G67" s="19">
        <v>2.2852856665849686</v>
      </c>
      <c r="H67" s="19">
        <v>2.3393571376800537</v>
      </c>
      <c r="I67" s="19">
        <v>2.3070270195603371</v>
      </c>
      <c r="J67" s="19">
        <v>2.38911472260952</v>
      </c>
    </row>
    <row r="68" spans="1:10">
      <c r="A68" s="95" t="s">
        <v>181</v>
      </c>
      <c r="B68" s="37" t="s">
        <v>136</v>
      </c>
      <c r="C68" s="19">
        <v>10.190527886152267</v>
      </c>
      <c r="D68" s="19">
        <v>10.021945834159851</v>
      </c>
      <c r="E68" s="19">
        <v>10.378532856702805</v>
      </c>
      <c r="F68" s="19">
        <v>10.486073791980743</v>
      </c>
      <c r="G68" s="19">
        <v>8.1395410001277924</v>
      </c>
      <c r="H68" s="19">
        <v>8.0970607697963715</v>
      </c>
      <c r="I68" s="19">
        <v>8.2834750413894653</v>
      </c>
      <c r="J68" s="19">
        <v>8.1864207983016968</v>
      </c>
    </row>
    <row r="69" spans="1:10">
      <c r="A69" s="95" t="s">
        <v>181</v>
      </c>
      <c r="B69" s="37" t="s">
        <v>137</v>
      </c>
      <c r="C69" s="19">
        <v>3.5215653479099274</v>
      </c>
      <c r="D69" s="19">
        <v>4.1703730821609497</v>
      </c>
      <c r="E69" s="19">
        <v>4.5410100370645523</v>
      </c>
      <c r="F69" s="19">
        <v>4.4496260583400726</v>
      </c>
      <c r="G69" s="19">
        <v>4.5253876596689224</v>
      </c>
      <c r="H69" s="19">
        <v>4.3636742979288101</v>
      </c>
      <c r="I69" s="19">
        <v>4.4160734862089157</v>
      </c>
      <c r="J69" s="19">
        <v>4.4328924268484116</v>
      </c>
    </row>
    <row r="70" spans="1:10">
      <c r="A70" s="95" t="s">
        <v>181</v>
      </c>
      <c r="B70" s="37" t="s">
        <v>138</v>
      </c>
      <c r="C70" s="19">
        <v>1.6942577436566353</v>
      </c>
      <c r="D70" s="19">
        <v>1.9036669284105301</v>
      </c>
      <c r="E70" s="19">
        <v>1.9146166741847992</v>
      </c>
      <c r="F70" s="19">
        <v>2.0563740283250809</v>
      </c>
      <c r="G70" s="19">
        <v>1.961292140185833</v>
      </c>
      <c r="H70" s="19">
        <v>1.9386507570743561</v>
      </c>
      <c r="I70" s="19">
        <v>2.0552599802613258</v>
      </c>
      <c r="J70" s="19">
        <v>1.9296310842037201</v>
      </c>
    </row>
    <row r="71" spans="1:10">
      <c r="A71" s="95" t="s">
        <v>181</v>
      </c>
      <c r="B71" s="37" t="s">
        <v>139</v>
      </c>
      <c r="C71" s="19">
        <v>4.1690196841955185</v>
      </c>
      <c r="D71" s="19">
        <v>4.3477099388837814</v>
      </c>
      <c r="E71" s="19">
        <v>4.345552995800972</v>
      </c>
      <c r="F71" s="19">
        <v>4.4030867516994476</v>
      </c>
      <c r="G71" s="19">
        <v>4.3685019016265869</v>
      </c>
      <c r="H71" s="19">
        <v>4.5013342052698135</v>
      </c>
      <c r="I71" s="19">
        <v>4.4958442449569702</v>
      </c>
      <c r="J71" s="19">
        <v>4.5846816152334213</v>
      </c>
    </row>
    <row r="72" spans="1:10">
      <c r="A72" s="95" t="s">
        <v>181</v>
      </c>
      <c r="B72" s="37" t="s">
        <v>140</v>
      </c>
      <c r="C72" s="19">
        <v>0.5872814916074276</v>
      </c>
      <c r="D72" s="19">
        <v>0.64386986196041107</v>
      </c>
      <c r="E72" s="19">
        <v>0.6451981607824564</v>
      </c>
      <c r="F72" s="19">
        <v>0.60905329883098602</v>
      </c>
      <c r="G72" s="19">
        <v>0.62624122947454453</v>
      </c>
      <c r="H72" s="19">
        <v>0.58303466066718102</v>
      </c>
      <c r="I72" s="19">
        <v>0.58181090280413628</v>
      </c>
      <c r="J72" s="19">
        <v>0.55887168273329735</v>
      </c>
    </row>
    <row r="73" spans="1:10">
      <c r="A73" s="95" t="s">
        <v>181</v>
      </c>
      <c r="B73" s="37" t="s">
        <v>141</v>
      </c>
      <c r="C73" s="19">
        <v>1.1496196500957012</v>
      </c>
      <c r="D73" s="19">
        <v>1.1488051153719425</v>
      </c>
      <c r="E73" s="19">
        <v>1.0649195872247219</v>
      </c>
      <c r="F73" s="19">
        <v>1.0586793534457684</v>
      </c>
      <c r="G73" s="19">
        <v>1.0518334805965424</v>
      </c>
      <c r="H73" s="19">
        <v>1.021047867834568</v>
      </c>
      <c r="I73" s="19">
        <v>0.98003270104527473</v>
      </c>
      <c r="J73" s="19">
        <v>0.99252741783857346</v>
      </c>
    </row>
    <row r="74" spans="1:10">
      <c r="A74" s="96" t="s">
        <v>123</v>
      </c>
      <c r="B74" s="18" t="s">
        <v>101</v>
      </c>
      <c r="C74" s="19">
        <v>100</v>
      </c>
      <c r="D74" s="19">
        <v>100</v>
      </c>
      <c r="E74" s="19">
        <v>100</v>
      </c>
      <c r="F74" s="19">
        <v>100</v>
      </c>
      <c r="G74" s="19">
        <v>100</v>
      </c>
      <c r="H74" s="19">
        <v>100</v>
      </c>
      <c r="I74" s="19">
        <v>100</v>
      </c>
      <c r="J74" s="19">
        <v>100</v>
      </c>
    </row>
    <row r="76" spans="1:10">
      <c r="A76" s="80" t="s">
        <v>103</v>
      </c>
      <c r="B76" s="80" t="s">
        <v>103</v>
      </c>
      <c r="C76" s="80" t="s">
        <v>103</v>
      </c>
      <c r="D76" s="80" t="s">
        <v>103</v>
      </c>
      <c r="E76" s="80" t="s">
        <v>103</v>
      </c>
      <c r="F76" s="80" t="s">
        <v>103</v>
      </c>
      <c r="G76" s="80" t="s">
        <v>103</v>
      </c>
      <c r="H76" s="80" t="s">
        <v>103</v>
      </c>
      <c r="I76" s="80" t="s">
        <v>103</v>
      </c>
      <c r="J76" s="80" t="s">
        <v>103</v>
      </c>
    </row>
    <row r="77" spans="1:10">
      <c r="A77" s="133" t="s">
        <v>92</v>
      </c>
      <c r="B77" s="133"/>
      <c r="C77" s="17" t="s">
        <v>112</v>
      </c>
      <c r="D77" s="17" t="s">
        <v>113</v>
      </c>
      <c r="E77" s="17" t="s">
        <v>114</v>
      </c>
      <c r="F77" s="17" t="s">
        <v>115</v>
      </c>
      <c r="G77" s="17" t="s">
        <v>116</v>
      </c>
      <c r="H77" s="17" t="s">
        <v>117</v>
      </c>
      <c r="I77" s="17" t="s">
        <v>118</v>
      </c>
      <c r="J77" s="17" t="s">
        <v>119</v>
      </c>
    </row>
    <row r="78" spans="1:10">
      <c r="A78" s="94" t="s">
        <v>97</v>
      </c>
      <c r="B78" s="37" t="s">
        <v>125</v>
      </c>
      <c r="C78" s="21">
        <v>33031</v>
      </c>
      <c r="D78" s="21">
        <v>44828</v>
      </c>
      <c r="E78" s="21">
        <v>35302</v>
      </c>
      <c r="F78" s="21">
        <v>26249</v>
      </c>
      <c r="G78" s="21">
        <v>25086</v>
      </c>
      <c r="H78" s="21">
        <v>42333</v>
      </c>
      <c r="I78" s="21">
        <v>29744</v>
      </c>
      <c r="J78" s="21">
        <v>25789</v>
      </c>
    </row>
    <row r="79" spans="1:10">
      <c r="A79" s="95" t="s">
        <v>97</v>
      </c>
      <c r="B79" s="37" t="s">
        <v>126</v>
      </c>
      <c r="C79" s="21">
        <v>58104</v>
      </c>
      <c r="D79" s="21">
        <v>46739</v>
      </c>
      <c r="E79" s="21">
        <v>28725</v>
      </c>
      <c r="F79" s="21">
        <v>29671</v>
      </c>
      <c r="G79" s="21">
        <v>29225</v>
      </c>
      <c r="H79" s="21">
        <v>66037</v>
      </c>
      <c r="I79" s="21">
        <v>50378</v>
      </c>
      <c r="J79" s="21">
        <v>36600</v>
      </c>
    </row>
    <row r="80" spans="1:10">
      <c r="A80" s="95" t="s">
        <v>97</v>
      </c>
      <c r="B80" s="37" t="s">
        <v>127</v>
      </c>
      <c r="C80" s="21">
        <v>39061</v>
      </c>
      <c r="D80" s="21">
        <v>40817</v>
      </c>
      <c r="E80" s="21">
        <v>31822</v>
      </c>
      <c r="F80" s="21">
        <v>41831</v>
      </c>
      <c r="G80" s="21">
        <v>46625</v>
      </c>
      <c r="H80" s="21">
        <v>92962</v>
      </c>
      <c r="I80" s="21">
        <v>61359</v>
      </c>
      <c r="J80" s="21">
        <v>50855</v>
      </c>
    </row>
    <row r="81" spans="1:10">
      <c r="A81" s="95" t="s">
        <v>97</v>
      </c>
      <c r="B81" s="37" t="s">
        <v>128</v>
      </c>
      <c r="C81" s="21">
        <v>51796</v>
      </c>
      <c r="D81" s="21">
        <v>43683</v>
      </c>
      <c r="E81" s="21">
        <v>23026</v>
      </c>
      <c r="F81" s="21">
        <v>25364</v>
      </c>
      <c r="G81" s="21">
        <v>30539</v>
      </c>
      <c r="H81" s="21">
        <v>40787</v>
      </c>
      <c r="I81" s="21">
        <v>31410</v>
      </c>
      <c r="J81" s="21">
        <v>23666</v>
      </c>
    </row>
    <row r="82" spans="1:10">
      <c r="A82" s="95" t="s">
        <v>97</v>
      </c>
      <c r="B82" s="37" t="s">
        <v>129</v>
      </c>
      <c r="C82" s="21">
        <v>149569</v>
      </c>
      <c r="D82" s="21">
        <v>140978</v>
      </c>
      <c r="E82" s="21">
        <v>99463</v>
      </c>
      <c r="F82" s="21">
        <v>93680</v>
      </c>
      <c r="G82" s="21">
        <v>114151</v>
      </c>
      <c r="H82" s="21">
        <v>131562</v>
      </c>
      <c r="I82" s="21">
        <v>93248</v>
      </c>
      <c r="J82" s="21">
        <v>80364</v>
      </c>
    </row>
    <row r="83" spans="1:10">
      <c r="A83" s="95" t="s">
        <v>97</v>
      </c>
      <c r="B83" s="37" t="s">
        <v>130</v>
      </c>
      <c r="C83" s="21">
        <v>318745</v>
      </c>
      <c r="D83" s="21">
        <v>338701</v>
      </c>
      <c r="E83" s="21">
        <v>229936</v>
      </c>
      <c r="F83" s="21">
        <v>199765</v>
      </c>
      <c r="G83" s="21">
        <v>148529</v>
      </c>
      <c r="H83" s="21">
        <v>283811</v>
      </c>
      <c r="I83" s="21">
        <v>172003</v>
      </c>
      <c r="J83" s="21">
        <v>137537</v>
      </c>
    </row>
    <row r="84" spans="1:10">
      <c r="A84" s="95" t="s">
        <v>97</v>
      </c>
      <c r="B84" s="38" t="s">
        <v>131</v>
      </c>
      <c r="C84" s="21">
        <v>1036311</v>
      </c>
      <c r="D84" s="21">
        <v>1019080</v>
      </c>
      <c r="E84" s="21">
        <v>623070</v>
      </c>
      <c r="F84" s="21">
        <v>532004</v>
      </c>
      <c r="G84" s="21">
        <v>526170</v>
      </c>
      <c r="H84" s="21">
        <v>1057035</v>
      </c>
      <c r="I84" s="21">
        <v>535283</v>
      </c>
      <c r="J84" s="21">
        <v>419113</v>
      </c>
    </row>
    <row r="85" spans="1:10">
      <c r="A85" s="95" t="s">
        <v>97</v>
      </c>
      <c r="B85" s="37" t="s">
        <v>132</v>
      </c>
      <c r="C85" s="21">
        <v>150618</v>
      </c>
      <c r="D85" s="21">
        <v>127175</v>
      </c>
      <c r="E85" s="21">
        <v>103555</v>
      </c>
      <c r="F85" s="21">
        <v>102702</v>
      </c>
      <c r="G85" s="21">
        <v>93350</v>
      </c>
      <c r="H85" s="21">
        <v>126089</v>
      </c>
      <c r="I85" s="21">
        <v>90775</v>
      </c>
      <c r="J85" s="21">
        <v>72357</v>
      </c>
    </row>
    <row r="86" spans="1:10">
      <c r="A86" s="95" t="s">
        <v>97</v>
      </c>
      <c r="B86" s="37" t="s">
        <v>133</v>
      </c>
      <c r="C86" s="21">
        <v>265361</v>
      </c>
      <c r="D86" s="21">
        <v>214117</v>
      </c>
      <c r="E86" s="21">
        <v>140500</v>
      </c>
      <c r="F86" s="21">
        <v>135012</v>
      </c>
      <c r="G86" s="21">
        <v>112065</v>
      </c>
      <c r="H86" s="21">
        <v>165085</v>
      </c>
      <c r="I86" s="21">
        <v>122387</v>
      </c>
      <c r="J86" s="21">
        <v>119145</v>
      </c>
    </row>
    <row r="87" spans="1:10">
      <c r="A87" s="95" t="s">
        <v>97</v>
      </c>
      <c r="B87" s="38" t="s">
        <v>134</v>
      </c>
      <c r="C87" s="17" t="s">
        <v>135</v>
      </c>
      <c r="D87" s="17" t="s">
        <v>135</v>
      </c>
      <c r="E87" s="17" t="s">
        <v>135</v>
      </c>
      <c r="F87" s="17" t="s">
        <v>135</v>
      </c>
      <c r="G87" s="21">
        <v>73333</v>
      </c>
      <c r="H87" s="21">
        <v>86660</v>
      </c>
      <c r="I87" s="21">
        <v>71118</v>
      </c>
      <c r="J87" s="21">
        <v>53591</v>
      </c>
    </row>
    <row r="88" spans="1:10">
      <c r="A88" s="95" t="s">
        <v>97</v>
      </c>
      <c r="B88" s="37" t="s">
        <v>136</v>
      </c>
      <c r="C88" s="21">
        <v>533495</v>
      </c>
      <c r="D88" s="21">
        <v>515944</v>
      </c>
      <c r="E88" s="21">
        <v>367833</v>
      </c>
      <c r="F88" s="21">
        <v>312416</v>
      </c>
      <c r="G88" s="21">
        <v>189284</v>
      </c>
      <c r="H88" s="21">
        <v>267740</v>
      </c>
      <c r="I88" s="21">
        <v>156866</v>
      </c>
      <c r="J88" s="21">
        <v>121360</v>
      </c>
    </row>
    <row r="89" spans="1:10">
      <c r="A89" s="95" t="s">
        <v>97</v>
      </c>
      <c r="B89" s="37" t="s">
        <v>137</v>
      </c>
      <c r="C89" s="21">
        <v>357632</v>
      </c>
      <c r="D89" s="21">
        <v>292760</v>
      </c>
      <c r="E89" s="21">
        <v>203094</v>
      </c>
      <c r="F89" s="21">
        <v>173562</v>
      </c>
      <c r="G89" s="21">
        <v>146551</v>
      </c>
      <c r="H89" s="21">
        <v>205839</v>
      </c>
      <c r="I89" s="21">
        <v>140399</v>
      </c>
      <c r="J89" s="21">
        <v>134165</v>
      </c>
    </row>
    <row r="90" spans="1:10">
      <c r="A90" s="95" t="s">
        <v>97</v>
      </c>
      <c r="B90" s="37" t="s">
        <v>138</v>
      </c>
      <c r="C90" s="21">
        <v>109262</v>
      </c>
      <c r="D90" s="21">
        <v>89325</v>
      </c>
      <c r="E90" s="21">
        <v>69622</v>
      </c>
      <c r="F90" s="21">
        <v>52342</v>
      </c>
      <c r="G90" s="21">
        <v>47136</v>
      </c>
      <c r="H90" s="21">
        <v>66137</v>
      </c>
      <c r="I90" s="21">
        <v>29753</v>
      </c>
      <c r="J90" s="21">
        <v>34961</v>
      </c>
    </row>
    <row r="91" spans="1:10">
      <c r="A91" s="95" t="s">
        <v>97</v>
      </c>
      <c r="B91" s="37" t="s">
        <v>139</v>
      </c>
      <c r="C91" s="21">
        <v>183935</v>
      </c>
      <c r="D91" s="21">
        <v>176837</v>
      </c>
      <c r="E91" s="21">
        <v>124341</v>
      </c>
      <c r="F91" s="21">
        <v>117512</v>
      </c>
      <c r="G91" s="21">
        <v>102924</v>
      </c>
      <c r="H91" s="21">
        <v>131009</v>
      </c>
      <c r="I91" s="21">
        <v>81692</v>
      </c>
      <c r="J91" s="21">
        <v>58321</v>
      </c>
    </row>
    <row r="92" spans="1:10">
      <c r="A92" s="95" t="s">
        <v>97</v>
      </c>
      <c r="B92" s="37" t="s">
        <v>140</v>
      </c>
      <c r="C92" s="21">
        <v>18423</v>
      </c>
      <c r="D92" s="21">
        <v>12671</v>
      </c>
      <c r="E92" s="21">
        <v>8272</v>
      </c>
      <c r="F92" s="21">
        <v>7683</v>
      </c>
      <c r="G92" s="21">
        <v>6497</v>
      </c>
      <c r="H92" s="21">
        <v>13008</v>
      </c>
      <c r="I92" s="21">
        <v>6015</v>
      </c>
      <c r="J92" s="21">
        <v>5756</v>
      </c>
    </row>
    <row r="93" spans="1:10">
      <c r="A93" s="95" t="s">
        <v>97</v>
      </c>
      <c r="B93" s="37" t="s">
        <v>141</v>
      </c>
      <c r="C93" s="21">
        <v>19424</v>
      </c>
      <c r="D93" s="21">
        <v>13540</v>
      </c>
      <c r="E93" s="21">
        <v>11483</v>
      </c>
      <c r="F93" s="21">
        <v>10666</v>
      </c>
      <c r="G93" s="21">
        <v>8100</v>
      </c>
      <c r="H93" s="21">
        <v>17370</v>
      </c>
      <c r="I93" s="21">
        <v>11300</v>
      </c>
      <c r="J93" s="21">
        <v>7641</v>
      </c>
    </row>
    <row r="94" spans="1:10">
      <c r="A94" s="96" t="s">
        <v>123</v>
      </c>
      <c r="B94" s="18" t="s">
        <v>101</v>
      </c>
      <c r="C94" s="21">
        <v>3324767</v>
      </c>
      <c r="D94" s="21">
        <v>3117195</v>
      </c>
      <c r="E94" s="21">
        <v>2100044</v>
      </c>
      <c r="F94" s="21">
        <v>1860459</v>
      </c>
      <c r="G94" s="21">
        <v>1699565</v>
      </c>
      <c r="H94" s="21">
        <v>2793464</v>
      </c>
      <c r="I94" s="21">
        <v>1683730</v>
      </c>
      <c r="J94" s="21">
        <v>1381221</v>
      </c>
    </row>
    <row r="95" spans="1:10">
      <c r="A95" s="94" t="s">
        <v>98</v>
      </c>
      <c r="B95" s="37" t="s">
        <v>125</v>
      </c>
      <c r="C95" s="21">
        <v>25933</v>
      </c>
      <c r="D95" s="21">
        <v>40057</v>
      </c>
      <c r="E95" s="21">
        <v>36128</v>
      </c>
      <c r="F95" s="21">
        <v>36600</v>
      </c>
      <c r="G95" s="21">
        <v>38077</v>
      </c>
      <c r="H95" s="21">
        <v>40583</v>
      </c>
      <c r="I95" s="21">
        <v>35494</v>
      </c>
      <c r="J95" s="21">
        <v>30302</v>
      </c>
    </row>
    <row r="96" spans="1:10">
      <c r="A96" s="95" t="s">
        <v>98</v>
      </c>
      <c r="B96" s="37" t="s">
        <v>126</v>
      </c>
      <c r="C96" s="21">
        <v>54708</v>
      </c>
      <c r="D96" s="21">
        <v>46465</v>
      </c>
      <c r="E96" s="21">
        <v>42432</v>
      </c>
      <c r="F96" s="21">
        <v>43744</v>
      </c>
      <c r="G96" s="21">
        <v>50995</v>
      </c>
      <c r="H96" s="21">
        <v>52791</v>
      </c>
      <c r="I96" s="21">
        <v>56370</v>
      </c>
      <c r="J96" s="21">
        <v>48316</v>
      </c>
    </row>
    <row r="97" spans="1:10">
      <c r="A97" s="95" t="s">
        <v>98</v>
      </c>
      <c r="B97" s="37" t="s">
        <v>127</v>
      </c>
      <c r="C97" s="21">
        <v>76970</v>
      </c>
      <c r="D97" s="21">
        <v>75261</v>
      </c>
      <c r="E97" s="21">
        <v>64564</v>
      </c>
      <c r="F97" s="21">
        <v>54542</v>
      </c>
      <c r="G97" s="21">
        <v>57849</v>
      </c>
      <c r="H97" s="21">
        <v>94174</v>
      </c>
      <c r="I97" s="21">
        <v>77516</v>
      </c>
      <c r="J97" s="21">
        <v>66940</v>
      </c>
    </row>
    <row r="98" spans="1:10">
      <c r="A98" s="95" t="s">
        <v>98</v>
      </c>
      <c r="B98" s="37" t="s">
        <v>128</v>
      </c>
      <c r="C98" s="21">
        <v>39371</v>
      </c>
      <c r="D98" s="21">
        <v>40622</v>
      </c>
      <c r="E98" s="21">
        <v>31753</v>
      </c>
      <c r="F98" s="21">
        <v>34801</v>
      </c>
      <c r="G98" s="21">
        <v>37233</v>
      </c>
      <c r="H98" s="21">
        <v>41737</v>
      </c>
      <c r="I98" s="21">
        <v>36051</v>
      </c>
      <c r="J98" s="21">
        <v>35828</v>
      </c>
    </row>
    <row r="99" spans="1:10">
      <c r="A99" s="95" t="s">
        <v>98</v>
      </c>
      <c r="B99" s="37" t="s">
        <v>129</v>
      </c>
      <c r="C99" s="21">
        <v>146073</v>
      </c>
      <c r="D99" s="21">
        <v>144245</v>
      </c>
      <c r="E99" s="21">
        <v>108859</v>
      </c>
      <c r="F99" s="21">
        <v>132863</v>
      </c>
      <c r="G99" s="21">
        <v>141773</v>
      </c>
      <c r="H99" s="21">
        <v>125658</v>
      </c>
      <c r="I99" s="21">
        <v>116040</v>
      </c>
      <c r="J99" s="21">
        <v>102186</v>
      </c>
    </row>
    <row r="100" spans="1:10">
      <c r="A100" s="95" t="s">
        <v>98</v>
      </c>
      <c r="B100" s="37" t="s">
        <v>130</v>
      </c>
      <c r="C100" s="21">
        <v>329842</v>
      </c>
      <c r="D100" s="21">
        <v>343647</v>
      </c>
      <c r="E100" s="21">
        <v>293421</v>
      </c>
      <c r="F100" s="21">
        <v>268788</v>
      </c>
      <c r="G100" s="21">
        <v>248720</v>
      </c>
      <c r="H100" s="21">
        <v>313545</v>
      </c>
      <c r="I100" s="21">
        <v>247060</v>
      </c>
      <c r="J100" s="21">
        <v>223738</v>
      </c>
    </row>
    <row r="101" spans="1:10">
      <c r="A101" s="95" t="s">
        <v>98</v>
      </c>
      <c r="B101" s="38" t="s">
        <v>131</v>
      </c>
      <c r="C101" s="21">
        <v>1037399</v>
      </c>
      <c r="D101" s="21">
        <v>1032814</v>
      </c>
      <c r="E101" s="21">
        <v>964991</v>
      </c>
      <c r="F101" s="21">
        <v>816868</v>
      </c>
      <c r="G101" s="21">
        <v>743495</v>
      </c>
      <c r="H101" s="21">
        <v>931710</v>
      </c>
      <c r="I101" s="21">
        <v>840701</v>
      </c>
      <c r="J101" s="21">
        <v>705702</v>
      </c>
    </row>
    <row r="102" spans="1:10">
      <c r="A102" s="95" t="s">
        <v>98</v>
      </c>
      <c r="B102" s="37" t="s">
        <v>132</v>
      </c>
      <c r="C102" s="21">
        <v>165931</v>
      </c>
      <c r="D102" s="21">
        <v>150180</v>
      </c>
      <c r="E102" s="21">
        <v>159389</v>
      </c>
      <c r="F102" s="21">
        <v>148045</v>
      </c>
      <c r="G102" s="21">
        <v>147479</v>
      </c>
      <c r="H102" s="21">
        <v>148323</v>
      </c>
      <c r="I102" s="21">
        <v>122416</v>
      </c>
      <c r="J102" s="21">
        <v>111276</v>
      </c>
    </row>
    <row r="103" spans="1:10">
      <c r="A103" s="95" t="s">
        <v>98</v>
      </c>
      <c r="B103" s="37" t="s">
        <v>133</v>
      </c>
      <c r="C103" s="21">
        <v>222697</v>
      </c>
      <c r="D103" s="21">
        <v>231329</v>
      </c>
      <c r="E103" s="21">
        <v>228677</v>
      </c>
      <c r="F103" s="21">
        <v>209484</v>
      </c>
      <c r="G103" s="21">
        <v>191623</v>
      </c>
      <c r="H103" s="21">
        <v>191240</v>
      </c>
      <c r="I103" s="21">
        <v>179830</v>
      </c>
      <c r="J103" s="21">
        <v>166908</v>
      </c>
    </row>
    <row r="104" spans="1:10">
      <c r="A104" s="95" t="s">
        <v>98</v>
      </c>
      <c r="B104" s="38" t="s">
        <v>134</v>
      </c>
      <c r="C104" s="17" t="s">
        <v>135</v>
      </c>
      <c r="D104" s="17" t="s">
        <v>135</v>
      </c>
      <c r="E104" s="17" t="s">
        <v>135</v>
      </c>
      <c r="F104" s="17" t="s">
        <v>135</v>
      </c>
      <c r="G104" s="21">
        <v>99998</v>
      </c>
      <c r="H104" s="21">
        <v>98312</v>
      </c>
      <c r="I104" s="21">
        <v>82440</v>
      </c>
      <c r="J104" s="21">
        <v>71259</v>
      </c>
    </row>
    <row r="105" spans="1:10">
      <c r="A105" s="95" t="s">
        <v>98</v>
      </c>
      <c r="B105" s="37" t="s">
        <v>136</v>
      </c>
      <c r="C105" s="21">
        <v>424481</v>
      </c>
      <c r="D105" s="21">
        <v>426481</v>
      </c>
      <c r="E105" s="21">
        <v>392155</v>
      </c>
      <c r="F105" s="21">
        <v>375163</v>
      </c>
      <c r="G105" s="21">
        <v>281021</v>
      </c>
      <c r="H105" s="21">
        <v>263762</v>
      </c>
      <c r="I105" s="21">
        <v>212481</v>
      </c>
      <c r="J105" s="21">
        <v>203890</v>
      </c>
    </row>
    <row r="106" spans="1:10">
      <c r="A106" s="95" t="s">
        <v>98</v>
      </c>
      <c r="B106" s="37" t="s">
        <v>137</v>
      </c>
      <c r="C106" s="21">
        <v>214967</v>
      </c>
      <c r="D106" s="21">
        <v>197141</v>
      </c>
      <c r="E106" s="21">
        <v>187394</v>
      </c>
      <c r="F106" s="21">
        <v>204733</v>
      </c>
      <c r="G106" s="21">
        <v>200117</v>
      </c>
      <c r="H106" s="21">
        <v>199353</v>
      </c>
      <c r="I106" s="21">
        <v>187375</v>
      </c>
      <c r="J106" s="21">
        <v>161180</v>
      </c>
    </row>
    <row r="107" spans="1:10">
      <c r="A107" s="95" t="s">
        <v>98</v>
      </c>
      <c r="B107" s="37" t="s">
        <v>138</v>
      </c>
      <c r="C107" s="21">
        <v>92792</v>
      </c>
      <c r="D107" s="21">
        <v>83182</v>
      </c>
      <c r="E107" s="21">
        <v>75617</v>
      </c>
      <c r="F107" s="21">
        <v>62392</v>
      </c>
      <c r="G107" s="21">
        <v>70545</v>
      </c>
      <c r="H107" s="21">
        <v>68745</v>
      </c>
      <c r="I107" s="21">
        <v>55548</v>
      </c>
      <c r="J107" s="21">
        <v>57038</v>
      </c>
    </row>
    <row r="108" spans="1:10">
      <c r="A108" s="95" t="s">
        <v>98</v>
      </c>
      <c r="B108" s="37" t="s">
        <v>139</v>
      </c>
      <c r="C108" s="21">
        <v>187277</v>
      </c>
      <c r="D108" s="21">
        <v>165962</v>
      </c>
      <c r="E108" s="21">
        <v>164596</v>
      </c>
      <c r="F108" s="21">
        <v>141619</v>
      </c>
      <c r="G108" s="21">
        <v>142285</v>
      </c>
      <c r="H108" s="21">
        <v>132115</v>
      </c>
      <c r="I108" s="21">
        <v>112123</v>
      </c>
      <c r="J108" s="21">
        <v>92186</v>
      </c>
    </row>
    <row r="109" spans="1:10">
      <c r="A109" s="95" t="s">
        <v>98</v>
      </c>
      <c r="B109" s="37" t="s">
        <v>140</v>
      </c>
      <c r="C109" s="21">
        <v>19228</v>
      </c>
      <c r="D109" s="21">
        <v>16918</v>
      </c>
      <c r="E109" s="21">
        <v>12298</v>
      </c>
      <c r="F109" s="21">
        <v>13574</v>
      </c>
      <c r="G109" s="21">
        <v>9178</v>
      </c>
      <c r="H109" s="21">
        <v>12724</v>
      </c>
      <c r="I109" s="21">
        <v>10131</v>
      </c>
      <c r="J109" s="21">
        <v>9805</v>
      </c>
    </row>
    <row r="110" spans="1:10">
      <c r="A110" s="95" t="s">
        <v>98</v>
      </c>
      <c r="B110" s="37" t="s">
        <v>141</v>
      </c>
      <c r="C110" s="21">
        <v>19538</v>
      </c>
      <c r="D110" s="21">
        <v>21061</v>
      </c>
      <c r="E110" s="21">
        <v>18049</v>
      </c>
      <c r="F110" s="21">
        <v>13867</v>
      </c>
      <c r="G110" s="21">
        <v>12999</v>
      </c>
      <c r="H110" s="21">
        <v>18505</v>
      </c>
      <c r="I110" s="21">
        <v>15389</v>
      </c>
      <c r="J110" s="21">
        <v>10589</v>
      </c>
    </row>
    <row r="111" spans="1:10">
      <c r="A111" s="96" t="s">
        <v>123</v>
      </c>
      <c r="B111" s="18" t="s">
        <v>101</v>
      </c>
      <c r="C111" s="21">
        <v>3057207</v>
      </c>
      <c r="D111" s="21">
        <v>3015365</v>
      </c>
      <c r="E111" s="21">
        <v>2780323</v>
      </c>
      <c r="F111" s="21">
        <v>2557083</v>
      </c>
      <c r="G111" s="21">
        <v>2473387</v>
      </c>
      <c r="H111" s="21">
        <v>2733277</v>
      </c>
      <c r="I111" s="21">
        <v>2386965</v>
      </c>
      <c r="J111" s="21">
        <v>2097143</v>
      </c>
    </row>
    <row r="112" spans="1:10" ht="15" customHeight="1">
      <c r="A112" s="94" t="s">
        <v>182</v>
      </c>
      <c r="B112" s="37" t="s">
        <v>125</v>
      </c>
      <c r="C112" s="21">
        <v>58964</v>
      </c>
      <c r="D112" s="21">
        <v>84885</v>
      </c>
      <c r="E112" s="21">
        <v>71430</v>
      </c>
      <c r="F112" s="21">
        <v>62849</v>
      </c>
      <c r="G112" s="21">
        <v>63163</v>
      </c>
      <c r="H112" s="21">
        <v>82916</v>
      </c>
      <c r="I112" s="21">
        <v>65238</v>
      </c>
      <c r="J112" s="21">
        <v>56091</v>
      </c>
    </row>
    <row r="113" spans="1:10">
      <c r="A113" s="95"/>
      <c r="B113" s="37" t="s">
        <v>126</v>
      </c>
      <c r="C113" s="21">
        <v>112812</v>
      </c>
      <c r="D113" s="21">
        <v>93204</v>
      </c>
      <c r="E113" s="21">
        <v>71157</v>
      </c>
      <c r="F113" s="21">
        <v>73415</v>
      </c>
      <c r="G113" s="21">
        <v>80220</v>
      </c>
      <c r="H113" s="21">
        <v>118828</v>
      </c>
      <c r="I113" s="21">
        <v>106748</v>
      </c>
      <c r="J113" s="21">
        <v>84916</v>
      </c>
    </row>
    <row r="114" spans="1:10">
      <c r="A114" s="95"/>
      <c r="B114" s="37" t="s">
        <v>127</v>
      </c>
      <c r="C114" s="21">
        <v>116031</v>
      </c>
      <c r="D114" s="21">
        <v>116078</v>
      </c>
      <c r="E114" s="21">
        <v>96386</v>
      </c>
      <c r="F114" s="21">
        <v>96373</v>
      </c>
      <c r="G114" s="21">
        <v>104474</v>
      </c>
      <c r="H114" s="21">
        <v>187136</v>
      </c>
      <c r="I114" s="21">
        <v>138875</v>
      </c>
      <c r="J114" s="21">
        <v>117795</v>
      </c>
    </row>
    <row r="115" spans="1:10">
      <c r="A115" s="95"/>
      <c r="B115" s="37" t="s">
        <v>128</v>
      </c>
      <c r="C115" s="21">
        <v>91167</v>
      </c>
      <c r="D115" s="21">
        <v>84305</v>
      </c>
      <c r="E115" s="21">
        <v>54779</v>
      </c>
      <c r="F115" s="21">
        <v>60165</v>
      </c>
      <c r="G115" s="21">
        <v>67772</v>
      </c>
      <c r="H115" s="21">
        <v>82524</v>
      </c>
      <c r="I115" s="21">
        <v>67461</v>
      </c>
      <c r="J115" s="21">
        <v>59494</v>
      </c>
    </row>
    <row r="116" spans="1:10">
      <c r="A116" s="95"/>
      <c r="B116" s="37" t="s">
        <v>129</v>
      </c>
      <c r="C116" s="21">
        <v>295642</v>
      </c>
      <c r="D116" s="21">
        <v>285223</v>
      </c>
      <c r="E116" s="21">
        <v>208322</v>
      </c>
      <c r="F116" s="21">
        <v>226543</v>
      </c>
      <c r="G116" s="21">
        <v>255924</v>
      </c>
      <c r="H116" s="21">
        <v>257220</v>
      </c>
      <c r="I116" s="21">
        <v>209288</v>
      </c>
      <c r="J116" s="21">
        <v>182550</v>
      </c>
    </row>
    <row r="117" spans="1:10">
      <c r="A117" s="95"/>
      <c r="B117" s="37" t="s">
        <v>130</v>
      </c>
      <c r="C117" s="21">
        <v>648587</v>
      </c>
      <c r="D117" s="21">
        <v>682348</v>
      </c>
      <c r="E117" s="21">
        <v>523357</v>
      </c>
      <c r="F117" s="21">
        <v>468553</v>
      </c>
      <c r="G117" s="21">
        <v>397249</v>
      </c>
      <c r="H117" s="21">
        <v>597356</v>
      </c>
      <c r="I117" s="21">
        <v>419063</v>
      </c>
      <c r="J117" s="21">
        <v>361275</v>
      </c>
    </row>
    <row r="118" spans="1:10">
      <c r="A118" s="95"/>
      <c r="B118" s="38" t="s">
        <v>131</v>
      </c>
      <c r="C118" s="21">
        <v>2073710</v>
      </c>
      <c r="D118" s="21">
        <v>2051894</v>
      </c>
      <c r="E118" s="21">
        <v>1588061</v>
      </c>
      <c r="F118" s="21">
        <v>1348872</v>
      </c>
      <c r="G118" s="21">
        <v>1269665</v>
      </c>
      <c r="H118" s="21">
        <v>1988745</v>
      </c>
      <c r="I118" s="21">
        <v>1375984</v>
      </c>
      <c r="J118" s="21">
        <v>1124815</v>
      </c>
    </row>
    <row r="119" spans="1:10">
      <c r="A119" s="95"/>
      <c r="B119" s="37" t="s">
        <v>132</v>
      </c>
      <c r="C119" s="21">
        <v>316549</v>
      </c>
      <c r="D119" s="21">
        <v>277355</v>
      </c>
      <c r="E119" s="21">
        <v>262944</v>
      </c>
      <c r="F119" s="21">
        <v>250747</v>
      </c>
      <c r="G119" s="21">
        <v>240829</v>
      </c>
      <c r="H119" s="21">
        <v>274412</v>
      </c>
      <c r="I119" s="21">
        <v>213191</v>
      </c>
      <c r="J119" s="21">
        <v>183633</v>
      </c>
    </row>
    <row r="120" spans="1:10">
      <c r="A120" s="95"/>
      <c r="B120" s="37" t="s">
        <v>133</v>
      </c>
      <c r="C120" s="21">
        <v>488058</v>
      </c>
      <c r="D120" s="21">
        <v>445446</v>
      </c>
      <c r="E120" s="21">
        <v>369177</v>
      </c>
      <c r="F120" s="21">
        <v>344496</v>
      </c>
      <c r="G120" s="21">
        <v>303688</v>
      </c>
      <c r="H120" s="21">
        <v>356325</v>
      </c>
      <c r="I120" s="21">
        <v>302217</v>
      </c>
      <c r="J120" s="21">
        <v>286053</v>
      </c>
    </row>
    <row r="121" spans="1:10">
      <c r="A121" s="95"/>
      <c r="B121" s="38" t="s">
        <v>134</v>
      </c>
      <c r="C121" s="17" t="s">
        <v>135</v>
      </c>
      <c r="D121" s="17" t="s">
        <v>135</v>
      </c>
      <c r="E121" s="17" t="s">
        <v>135</v>
      </c>
      <c r="F121" s="17" t="s">
        <v>135</v>
      </c>
      <c r="G121" s="21">
        <v>173331</v>
      </c>
      <c r="H121" s="21">
        <v>184972</v>
      </c>
      <c r="I121" s="21">
        <v>153558</v>
      </c>
      <c r="J121" s="21">
        <v>124850</v>
      </c>
    </row>
    <row r="122" spans="1:10">
      <c r="A122" s="95"/>
      <c r="B122" s="37" t="s">
        <v>183</v>
      </c>
      <c r="C122" s="21">
        <v>957976</v>
      </c>
      <c r="D122" s="21">
        <v>942425</v>
      </c>
      <c r="E122" s="21">
        <v>759988</v>
      </c>
      <c r="F122" s="21">
        <v>687579</v>
      </c>
      <c r="G122" s="21">
        <v>470305</v>
      </c>
      <c r="H122" s="21">
        <v>531502</v>
      </c>
      <c r="I122" s="21">
        <v>369347</v>
      </c>
      <c r="J122" s="21">
        <v>325250</v>
      </c>
    </row>
    <row r="123" spans="1:10">
      <c r="A123" s="95"/>
      <c r="B123" s="37" t="s">
        <v>184</v>
      </c>
      <c r="C123" s="21">
        <v>572599</v>
      </c>
      <c r="D123" s="21">
        <v>489901</v>
      </c>
      <c r="E123" s="21">
        <v>390488</v>
      </c>
      <c r="F123" s="21">
        <v>378295</v>
      </c>
      <c r="G123" s="21">
        <v>346668</v>
      </c>
      <c r="H123" s="21">
        <v>405192</v>
      </c>
      <c r="I123" s="21">
        <v>327774</v>
      </c>
      <c r="J123" s="21">
        <v>295345</v>
      </c>
    </row>
    <row r="124" spans="1:10">
      <c r="A124" s="95"/>
      <c r="B124" s="37" t="s">
        <v>138</v>
      </c>
      <c r="C124" s="21">
        <v>202054</v>
      </c>
      <c r="D124" s="21">
        <v>172507</v>
      </c>
      <c r="E124" s="21">
        <v>145239</v>
      </c>
      <c r="F124" s="21">
        <v>114734</v>
      </c>
      <c r="G124" s="21">
        <v>117681</v>
      </c>
      <c r="H124" s="21">
        <v>134882</v>
      </c>
      <c r="I124" s="21">
        <v>85301</v>
      </c>
      <c r="J124" s="21">
        <v>91999</v>
      </c>
    </row>
    <row r="125" spans="1:10">
      <c r="A125" s="95"/>
      <c r="B125" s="37" t="s">
        <v>139</v>
      </c>
      <c r="C125" s="21">
        <v>371212</v>
      </c>
      <c r="D125" s="21">
        <v>342799</v>
      </c>
      <c r="E125" s="21">
        <v>288937</v>
      </c>
      <c r="F125" s="21">
        <v>259131</v>
      </c>
      <c r="G125" s="21">
        <v>245209</v>
      </c>
      <c r="H125" s="21">
        <v>263124</v>
      </c>
      <c r="I125" s="21">
        <v>193815</v>
      </c>
      <c r="J125" s="21">
        <v>150507</v>
      </c>
    </row>
    <row r="126" spans="1:10">
      <c r="A126" s="95"/>
      <c r="B126" s="37" t="s">
        <v>140</v>
      </c>
      <c r="C126" s="21">
        <v>37651</v>
      </c>
      <c r="D126" s="21">
        <v>29589</v>
      </c>
      <c r="E126" s="21">
        <v>20570</v>
      </c>
      <c r="F126" s="21">
        <v>21257</v>
      </c>
      <c r="G126" s="21">
        <v>15675</v>
      </c>
      <c r="H126" s="21">
        <v>25732</v>
      </c>
      <c r="I126" s="21">
        <v>16146</v>
      </c>
      <c r="J126" s="21">
        <v>15561</v>
      </c>
    </row>
    <row r="127" spans="1:10">
      <c r="A127" s="95"/>
      <c r="B127" s="37" t="s">
        <v>141</v>
      </c>
      <c r="C127" s="21">
        <v>38962</v>
      </c>
      <c r="D127" s="21">
        <v>34601</v>
      </c>
      <c r="E127" s="21">
        <v>29532</v>
      </c>
      <c r="F127" s="21">
        <v>24533</v>
      </c>
      <c r="G127" s="21">
        <v>21099</v>
      </c>
      <c r="H127" s="21">
        <v>35875</v>
      </c>
      <c r="I127" s="21">
        <v>26689</v>
      </c>
      <c r="J127" s="21">
        <v>18230</v>
      </c>
    </row>
    <row r="128" spans="1:10">
      <c r="A128" s="96"/>
      <c r="B128" s="18" t="s">
        <v>101</v>
      </c>
      <c r="C128" s="21">
        <v>6381974</v>
      </c>
      <c r="D128" s="21">
        <v>6132560</v>
      </c>
      <c r="E128" s="21">
        <v>4880367</v>
      </c>
      <c r="F128" s="21">
        <v>4417542</v>
      </c>
      <c r="G128" s="21">
        <v>4172952</v>
      </c>
      <c r="H128" s="21">
        <v>5526741</v>
      </c>
      <c r="I128" s="21">
        <v>4070695</v>
      </c>
      <c r="J128" s="21">
        <v>3478364</v>
      </c>
    </row>
    <row r="129" spans="1:10" ht="15" customHeight="1">
      <c r="A129" s="94" t="s">
        <v>100</v>
      </c>
      <c r="B129" s="37" t="s">
        <v>125</v>
      </c>
      <c r="C129" s="21">
        <v>154076</v>
      </c>
      <c r="D129" s="21">
        <v>134728</v>
      </c>
      <c r="E129" s="21">
        <v>154325</v>
      </c>
      <c r="F129" s="21">
        <v>168861</v>
      </c>
      <c r="G129" s="21">
        <v>175165</v>
      </c>
      <c r="H129" s="21">
        <v>169949</v>
      </c>
      <c r="I129" s="21">
        <v>192582</v>
      </c>
      <c r="J129" s="21">
        <v>205610</v>
      </c>
    </row>
    <row r="130" spans="1:10" ht="15" customHeight="1">
      <c r="A130" s="95" t="s">
        <v>181</v>
      </c>
      <c r="B130" s="37" t="s">
        <v>126</v>
      </c>
      <c r="C130" s="21">
        <v>177032</v>
      </c>
      <c r="D130" s="21">
        <v>210724</v>
      </c>
      <c r="E130" s="21">
        <v>246278</v>
      </c>
      <c r="F130" s="21">
        <v>257532</v>
      </c>
      <c r="G130" s="21">
        <v>267053</v>
      </c>
      <c r="H130" s="21">
        <v>267325</v>
      </c>
      <c r="I130" s="21">
        <v>291749</v>
      </c>
      <c r="J130" s="21">
        <v>323142</v>
      </c>
    </row>
    <row r="131" spans="1:10" ht="15" customHeight="1">
      <c r="A131" s="95" t="s">
        <v>181</v>
      </c>
      <c r="B131" s="37" t="s">
        <v>127</v>
      </c>
      <c r="C131" s="21">
        <v>440941</v>
      </c>
      <c r="D131" s="21">
        <v>457100</v>
      </c>
      <c r="E131" s="21">
        <v>493339</v>
      </c>
      <c r="F131" s="21">
        <v>511610</v>
      </c>
      <c r="G131" s="21">
        <v>527399</v>
      </c>
      <c r="H131" s="21">
        <v>508968</v>
      </c>
      <c r="I131" s="21">
        <v>571977</v>
      </c>
      <c r="J131" s="21">
        <v>601005</v>
      </c>
    </row>
    <row r="132" spans="1:10" ht="15" customHeight="1">
      <c r="A132" s="95" t="s">
        <v>181</v>
      </c>
      <c r="B132" s="37" t="s">
        <v>128</v>
      </c>
      <c r="C132" s="21">
        <v>192875</v>
      </c>
      <c r="D132" s="21">
        <v>205900</v>
      </c>
      <c r="E132" s="21">
        <v>241065</v>
      </c>
      <c r="F132" s="21">
        <v>240832</v>
      </c>
      <c r="G132" s="21">
        <v>238077</v>
      </c>
      <c r="H132" s="21">
        <v>232897</v>
      </c>
      <c r="I132" s="21">
        <v>250888</v>
      </c>
      <c r="J132" s="21">
        <v>260756</v>
      </c>
    </row>
    <row r="133" spans="1:10" ht="15" customHeight="1">
      <c r="A133" s="95" t="s">
        <v>181</v>
      </c>
      <c r="B133" s="37" t="s">
        <v>129</v>
      </c>
      <c r="C133" s="21">
        <v>404033</v>
      </c>
      <c r="D133" s="21">
        <v>438459</v>
      </c>
      <c r="E133" s="21">
        <v>539529</v>
      </c>
      <c r="F133" s="21">
        <v>546483</v>
      </c>
      <c r="G133" s="21">
        <v>542520</v>
      </c>
      <c r="H133" s="21">
        <v>583503</v>
      </c>
      <c r="I133" s="21">
        <v>653302</v>
      </c>
      <c r="J133" s="21">
        <v>700442</v>
      </c>
    </row>
    <row r="134" spans="1:10" ht="15" customHeight="1">
      <c r="A134" s="95" t="s">
        <v>181</v>
      </c>
      <c r="B134" s="37" t="s">
        <v>130</v>
      </c>
      <c r="C134" s="21">
        <v>1084810</v>
      </c>
      <c r="D134" s="21">
        <v>1091308</v>
      </c>
      <c r="E134" s="21">
        <v>1289356</v>
      </c>
      <c r="F134" s="21">
        <v>1382863</v>
      </c>
      <c r="G134" s="21">
        <v>1497146</v>
      </c>
      <c r="H134" s="21">
        <v>1369738</v>
      </c>
      <c r="I134" s="21">
        <v>1581719</v>
      </c>
      <c r="J134" s="21">
        <v>1669614</v>
      </c>
    </row>
    <row r="135" spans="1:10" ht="15" customHeight="1">
      <c r="A135" s="95" t="s">
        <v>181</v>
      </c>
      <c r="B135" s="38" t="s">
        <v>131</v>
      </c>
      <c r="C135" s="21">
        <v>4766817</v>
      </c>
      <c r="D135" s="21">
        <v>4950528</v>
      </c>
      <c r="E135" s="21">
        <v>5561392</v>
      </c>
      <c r="F135" s="21">
        <v>5949569</v>
      </c>
      <c r="G135" s="21">
        <v>6305086</v>
      </c>
      <c r="H135" s="21">
        <v>6173438</v>
      </c>
      <c r="I135" s="21">
        <v>6946594</v>
      </c>
      <c r="J135" s="21">
        <v>7306570</v>
      </c>
    </row>
    <row r="136" spans="1:10" ht="15" customHeight="1">
      <c r="A136" s="95" t="s">
        <v>181</v>
      </c>
      <c r="B136" s="37" t="s">
        <v>132</v>
      </c>
      <c r="C136" s="21">
        <v>559364</v>
      </c>
      <c r="D136" s="21">
        <v>619038</v>
      </c>
      <c r="E136" s="21">
        <v>653004</v>
      </c>
      <c r="F136" s="21">
        <v>685169</v>
      </c>
      <c r="G136" s="21">
        <v>718220</v>
      </c>
      <c r="H136" s="21">
        <v>720418</v>
      </c>
      <c r="I136" s="21">
        <v>799159</v>
      </c>
      <c r="J136" s="21">
        <v>844833</v>
      </c>
    </row>
    <row r="137" spans="1:10" ht="15" customHeight="1">
      <c r="A137" s="95" t="s">
        <v>181</v>
      </c>
      <c r="B137" s="37" t="s">
        <v>133</v>
      </c>
      <c r="C137" s="21">
        <v>519973</v>
      </c>
      <c r="D137" s="21">
        <v>583453</v>
      </c>
      <c r="E137" s="21">
        <v>680177</v>
      </c>
      <c r="F137" s="21">
        <v>728202</v>
      </c>
      <c r="G137" s="21">
        <v>793631</v>
      </c>
      <c r="H137" s="21">
        <v>779836</v>
      </c>
      <c r="I137" s="21">
        <v>854504</v>
      </c>
      <c r="J137" s="21">
        <v>889145</v>
      </c>
    </row>
    <row r="138" spans="1:10" ht="15" customHeight="1">
      <c r="A138" s="95" t="s">
        <v>181</v>
      </c>
      <c r="B138" s="38" t="s">
        <v>134</v>
      </c>
      <c r="C138" s="17" t="s">
        <v>135</v>
      </c>
      <c r="D138" s="17" t="s">
        <v>135</v>
      </c>
      <c r="E138" s="17" t="s">
        <v>135</v>
      </c>
      <c r="F138" s="17" t="s">
        <v>135</v>
      </c>
      <c r="G138" s="21">
        <v>328199</v>
      </c>
      <c r="H138" s="21">
        <v>327639</v>
      </c>
      <c r="I138" s="21">
        <v>364371</v>
      </c>
      <c r="J138" s="21">
        <v>397569</v>
      </c>
    </row>
    <row r="139" spans="1:10" ht="15" customHeight="1">
      <c r="A139" s="95" t="s">
        <v>181</v>
      </c>
      <c r="B139" s="37" t="s">
        <v>136</v>
      </c>
      <c r="C139" s="21">
        <v>1074889</v>
      </c>
      <c r="D139" s="21">
        <v>1120101</v>
      </c>
      <c r="E139" s="21">
        <v>1326886</v>
      </c>
      <c r="F139" s="21">
        <v>1427152</v>
      </c>
      <c r="G139" s="21">
        <v>1168952</v>
      </c>
      <c r="H139" s="21">
        <v>1134035</v>
      </c>
      <c r="I139" s="21">
        <v>1308289</v>
      </c>
      <c r="J139" s="21">
        <v>1362290</v>
      </c>
    </row>
    <row r="140" spans="1:10" ht="15" customHeight="1">
      <c r="A140" s="95" t="s">
        <v>181</v>
      </c>
      <c r="B140" s="37" t="s">
        <v>137</v>
      </c>
      <c r="C140" s="21">
        <v>371452</v>
      </c>
      <c r="D140" s="21">
        <v>466101</v>
      </c>
      <c r="E140" s="21">
        <v>580564</v>
      </c>
      <c r="F140" s="21">
        <v>605593</v>
      </c>
      <c r="G140" s="21">
        <v>649909</v>
      </c>
      <c r="H140" s="21">
        <v>611155</v>
      </c>
      <c r="I140" s="21">
        <v>697473</v>
      </c>
      <c r="J140" s="21">
        <v>737671</v>
      </c>
    </row>
    <row r="141" spans="1:10" ht="15" customHeight="1">
      <c r="A141" s="95" t="s">
        <v>181</v>
      </c>
      <c r="B141" s="37" t="s">
        <v>138</v>
      </c>
      <c r="C141" s="21">
        <v>178709</v>
      </c>
      <c r="D141" s="21">
        <v>212763</v>
      </c>
      <c r="E141" s="21">
        <v>244782</v>
      </c>
      <c r="F141" s="21">
        <v>279872</v>
      </c>
      <c r="G141" s="21">
        <v>281669</v>
      </c>
      <c r="H141" s="21">
        <v>271518</v>
      </c>
      <c r="I141" s="21">
        <v>324607</v>
      </c>
      <c r="J141" s="21">
        <v>321107</v>
      </c>
    </row>
    <row r="142" spans="1:10" ht="15" customHeight="1">
      <c r="A142" s="95" t="s">
        <v>181</v>
      </c>
      <c r="B142" s="37" t="s">
        <v>139</v>
      </c>
      <c r="C142" s="21">
        <v>439745</v>
      </c>
      <c r="D142" s="21">
        <v>485921</v>
      </c>
      <c r="E142" s="21">
        <v>555575</v>
      </c>
      <c r="F142" s="21">
        <v>599259</v>
      </c>
      <c r="G142" s="21">
        <v>627378</v>
      </c>
      <c r="H142" s="21">
        <v>630435</v>
      </c>
      <c r="I142" s="21">
        <v>710072</v>
      </c>
      <c r="J142" s="21">
        <v>762930</v>
      </c>
    </row>
    <row r="143" spans="1:10" ht="15" customHeight="1">
      <c r="A143" s="95" t="s">
        <v>181</v>
      </c>
      <c r="B143" s="37" t="s">
        <v>140</v>
      </c>
      <c r="C143" s="21">
        <v>61946</v>
      </c>
      <c r="D143" s="21">
        <v>71962</v>
      </c>
      <c r="E143" s="21">
        <v>82488</v>
      </c>
      <c r="F143" s="21">
        <v>82892</v>
      </c>
      <c r="G143" s="21">
        <v>89937</v>
      </c>
      <c r="H143" s="21">
        <v>81657</v>
      </c>
      <c r="I143" s="21">
        <v>91891</v>
      </c>
      <c r="J143" s="21">
        <v>93001</v>
      </c>
    </row>
    <row r="144" spans="1:10" ht="15" customHeight="1">
      <c r="A144" s="95" t="s">
        <v>181</v>
      </c>
      <c r="B144" s="37" t="s">
        <v>141</v>
      </c>
      <c r="C144" s="21">
        <v>121261</v>
      </c>
      <c r="D144" s="21">
        <v>128396</v>
      </c>
      <c r="E144" s="21">
        <v>136149</v>
      </c>
      <c r="F144" s="21">
        <v>144086</v>
      </c>
      <c r="G144" s="21">
        <v>151058</v>
      </c>
      <c r="H144" s="21">
        <v>143003</v>
      </c>
      <c r="I144" s="21">
        <v>154786</v>
      </c>
      <c r="J144" s="21">
        <v>165165</v>
      </c>
    </row>
    <row r="145" spans="1:10">
      <c r="A145" s="96" t="s">
        <v>123</v>
      </c>
      <c r="B145" s="18" t="s">
        <v>101</v>
      </c>
      <c r="C145" s="21">
        <v>10547923</v>
      </c>
      <c r="D145" s="21">
        <v>11176482</v>
      </c>
      <c r="E145" s="21">
        <v>12784909</v>
      </c>
      <c r="F145" s="21">
        <v>13609975</v>
      </c>
      <c r="G145" s="21">
        <v>14361399</v>
      </c>
      <c r="H145" s="21">
        <v>14005514</v>
      </c>
      <c r="I145" s="21">
        <v>15793963</v>
      </c>
      <c r="J145" s="21">
        <v>16640850</v>
      </c>
    </row>
    <row r="147" spans="1:10">
      <c r="A147" s="80" t="s">
        <v>102</v>
      </c>
      <c r="B147" s="80" t="s">
        <v>102</v>
      </c>
      <c r="C147" s="80" t="s">
        <v>102</v>
      </c>
      <c r="D147" s="80" t="s">
        <v>102</v>
      </c>
      <c r="E147" s="80" t="s">
        <v>102</v>
      </c>
      <c r="F147" s="80" t="s">
        <v>102</v>
      </c>
      <c r="G147" s="80" t="s">
        <v>102</v>
      </c>
      <c r="H147" s="80" t="s">
        <v>102</v>
      </c>
      <c r="I147" s="80" t="s">
        <v>102</v>
      </c>
      <c r="J147" s="80" t="s">
        <v>102</v>
      </c>
    </row>
    <row r="148" spans="1:10">
      <c r="A148" s="133" t="s">
        <v>92</v>
      </c>
      <c r="B148" s="133"/>
      <c r="C148" s="17" t="s">
        <v>112</v>
      </c>
      <c r="D148" s="17" t="s">
        <v>113</v>
      </c>
      <c r="E148" s="17" t="s">
        <v>114</v>
      </c>
      <c r="F148" s="17" t="s">
        <v>115</v>
      </c>
      <c r="G148" s="17" t="s">
        <v>116</v>
      </c>
      <c r="H148" s="17" t="s">
        <v>117</v>
      </c>
      <c r="I148" s="17" t="s">
        <v>118</v>
      </c>
      <c r="J148" s="17" t="s">
        <v>119</v>
      </c>
    </row>
    <row r="149" spans="1:10">
      <c r="A149" s="94" t="s">
        <v>97</v>
      </c>
      <c r="B149" s="37" t="s">
        <v>125</v>
      </c>
      <c r="C149" s="19">
        <v>0.15778521774336696</v>
      </c>
      <c r="D149" s="19">
        <v>0.25332791265100241</v>
      </c>
      <c r="E149" s="19">
        <v>0.16265021404251456</v>
      </c>
      <c r="F149" s="45">
        <v>0.20661873277276754</v>
      </c>
      <c r="G149" s="19">
        <v>0.14297910965979099</v>
      </c>
      <c r="H149" s="19">
        <v>0.10605530114844441</v>
      </c>
      <c r="I149" s="19">
        <v>0.1450748648494482</v>
      </c>
      <c r="J149" s="19">
        <v>0.1929163932800293</v>
      </c>
    </row>
    <row r="150" spans="1:10">
      <c r="A150" s="95" t="s">
        <v>97</v>
      </c>
      <c r="B150" s="37" t="s">
        <v>126</v>
      </c>
      <c r="C150" s="19">
        <v>0.32038681674748659</v>
      </c>
      <c r="D150" s="19">
        <v>0.13660980621352792</v>
      </c>
      <c r="E150" s="19">
        <v>0.12912601232528687</v>
      </c>
      <c r="F150" s="19">
        <v>0.15761560061946511</v>
      </c>
      <c r="G150" s="19">
        <v>0.15019972342997789</v>
      </c>
      <c r="H150" s="19">
        <v>0.15669757267460227</v>
      </c>
      <c r="I150" s="19">
        <v>0.3617969574406743</v>
      </c>
      <c r="J150" s="19">
        <v>0.26322042103856802</v>
      </c>
    </row>
    <row r="151" spans="1:10">
      <c r="A151" s="95" t="s">
        <v>97</v>
      </c>
      <c r="B151" s="37" t="s">
        <v>127</v>
      </c>
      <c r="C151" s="19">
        <v>0.16992016462609172</v>
      </c>
      <c r="D151" s="19">
        <v>0.12593751307576895</v>
      </c>
      <c r="E151" s="19">
        <v>0.19439902389422059</v>
      </c>
      <c r="F151" s="19">
        <v>0.30940037686377764</v>
      </c>
      <c r="G151" s="19">
        <v>0.35114302299916744</v>
      </c>
      <c r="H151" s="19">
        <v>0.33092063385993242</v>
      </c>
      <c r="I151" s="19">
        <v>0.2735956571996212</v>
      </c>
      <c r="J151" s="19">
        <v>0.30213759746402502</v>
      </c>
    </row>
    <row r="152" spans="1:10">
      <c r="A152" s="95" t="s">
        <v>97</v>
      </c>
      <c r="B152" s="37" t="s">
        <v>128</v>
      </c>
      <c r="C152" s="19">
        <v>0.17164567252621055</v>
      </c>
      <c r="D152" s="19">
        <v>0.15137194423004985</v>
      </c>
      <c r="E152" s="19">
        <v>0.2602885477244854</v>
      </c>
      <c r="F152" s="19">
        <v>0.11942231794819236</v>
      </c>
      <c r="G152" s="19">
        <v>0.17558141844347119</v>
      </c>
      <c r="H152" s="19">
        <v>0.12721616076305509</v>
      </c>
      <c r="I152" s="19">
        <v>0.15466180630028248</v>
      </c>
      <c r="J152" s="19">
        <v>0.14726631343364716</v>
      </c>
    </row>
    <row r="153" spans="1:10">
      <c r="A153" s="95" t="s">
        <v>97</v>
      </c>
      <c r="B153" s="37" t="s">
        <v>129</v>
      </c>
      <c r="C153" s="19">
        <v>0.29518259689211845</v>
      </c>
      <c r="D153" s="19">
        <v>0.4061081912368536</v>
      </c>
      <c r="E153" s="19">
        <v>0.4332137294113636</v>
      </c>
      <c r="F153" s="19">
        <v>0.27856542728841305</v>
      </c>
      <c r="G153" s="19">
        <v>0.55510527454316616</v>
      </c>
      <c r="H153" s="19">
        <v>0.38276894483715296</v>
      </c>
      <c r="I153" s="19">
        <v>0.3563801059499383</v>
      </c>
      <c r="J153" s="19">
        <v>0.39403168484568596</v>
      </c>
    </row>
    <row r="154" spans="1:10">
      <c r="A154" s="95" t="s">
        <v>97</v>
      </c>
      <c r="B154" s="37" t="s">
        <v>130</v>
      </c>
      <c r="C154" s="19">
        <v>0.64750076271593571</v>
      </c>
      <c r="D154" s="19">
        <v>0.83857513964176178</v>
      </c>
      <c r="E154" s="19">
        <v>0.69753709249198437</v>
      </c>
      <c r="F154" s="19">
        <v>0.56299208663403988</v>
      </c>
      <c r="G154" s="19">
        <v>0.5208947230130434</v>
      </c>
      <c r="H154" s="19">
        <v>0.50607752054929733</v>
      </c>
      <c r="I154" s="19">
        <v>0.53211306221783161</v>
      </c>
      <c r="J154" s="19">
        <v>0.53816139698028564</v>
      </c>
    </row>
    <row r="155" spans="1:10">
      <c r="A155" s="95" t="s">
        <v>97</v>
      </c>
      <c r="B155" s="38" t="s">
        <v>131</v>
      </c>
      <c r="C155" s="19">
        <v>0.92127937823534012</v>
      </c>
      <c r="D155" s="19">
        <v>1.9534938037395477</v>
      </c>
      <c r="E155" s="19">
        <v>1.330098882317543</v>
      </c>
      <c r="F155" s="19">
        <v>1.232482586055994</v>
      </c>
      <c r="G155" s="19">
        <v>1.2981228530406952</v>
      </c>
      <c r="H155" s="19">
        <v>0.91510741040110588</v>
      </c>
      <c r="I155" s="19">
        <v>1.0165584273636341</v>
      </c>
      <c r="J155" s="19">
        <v>0.99859768524765968</v>
      </c>
    </row>
    <row r="156" spans="1:10">
      <c r="A156" s="95" t="s">
        <v>97</v>
      </c>
      <c r="B156" s="37" t="s">
        <v>132</v>
      </c>
      <c r="C156" s="19">
        <v>0.28563833329826593</v>
      </c>
      <c r="D156" s="19">
        <v>0.3509503323584795</v>
      </c>
      <c r="E156" s="19">
        <v>0.3449516836553812</v>
      </c>
      <c r="F156" s="19">
        <v>0.4265978466719389</v>
      </c>
      <c r="G156" s="19">
        <v>0.3695829538628459</v>
      </c>
      <c r="H156" s="19">
        <v>0.23920873645693064</v>
      </c>
      <c r="I156" s="19">
        <v>0.30319446232169867</v>
      </c>
      <c r="J156" s="19">
        <v>0.33910346683114767</v>
      </c>
    </row>
    <row r="157" spans="1:10">
      <c r="A157" s="95" t="s">
        <v>97</v>
      </c>
      <c r="B157" s="37" t="s">
        <v>133</v>
      </c>
      <c r="C157" s="19">
        <v>0.47550592571496964</v>
      </c>
      <c r="D157" s="19">
        <v>0.43336078524589539</v>
      </c>
      <c r="E157" s="19">
        <v>0.46490593813359737</v>
      </c>
      <c r="F157" s="19">
        <v>0.4746665246784687</v>
      </c>
      <c r="G157" s="19">
        <v>0.42885458096861839</v>
      </c>
      <c r="H157" s="19">
        <v>0.35175653174519539</v>
      </c>
      <c r="I157" s="19">
        <v>0.3699819091707468</v>
      </c>
      <c r="J157" s="19">
        <v>0.45205457136034966</v>
      </c>
    </row>
    <row r="158" spans="1:10">
      <c r="A158" s="95" t="s">
        <v>97</v>
      </c>
      <c r="B158" s="38" t="s">
        <v>134</v>
      </c>
      <c r="C158" s="17" t="s">
        <v>135</v>
      </c>
      <c r="D158" s="17" t="s">
        <v>135</v>
      </c>
      <c r="E158" s="17" t="s">
        <v>135</v>
      </c>
      <c r="F158" s="17" t="s">
        <v>135</v>
      </c>
      <c r="G158" s="19">
        <v>0.28392893727868795</v>
      </c>
      <c r="H158" s="19">
        <v>0.22770310752093792</v>
      </c>
      <c r="I158" s="19">
        <v>0.26425961405038834</v>
      </c>
      <c r="J158" s="19">
        <v>0.24680744390934706</v>
      </c>
    </row>
    <row r="159" spans="1:10">
      <c r="A159" s="95" t="s">
        <v>97</v>
      </c>
      <c r="B159" s="37" t="s">
        <v>136</v>
      </c>
      <c r="C159" s="19">
        <v>0.62133255414664745</v>
      </c>
      <c r="D159" s="19">
        <v>1.2928124517202377</v>
      </c>
      <c r="E159" s="19">
        <v>0.79755466431379318</v>
      </c>
      <c r="F159" s="19">
        <v>0.62866583466529846</v>
      </c>
      <c r="G159" s="19">
        <v>0.61090863309800625</v>
      </c>
      <c r="H159" s="19">
        <v>0.49905222840607166</v>
      </c>
      <c r="I159" s="19">
        <v>0.41583441197872162</v>
      </c>
      <c r="J159" s="19">
        <v>0.42295912280678749</v>
      </c>
    </row>
    <row r="160" spans="1:10">
      <c r="A160" s="95" t="s">
        <v>97</v>
      </c>
      <c r="B160" s="37" t="s">
        <v>137</v>
      </c>
      <c r="C160" s="19">
        <v>0.62318416312336922</v>
      </c>
      <c r="D160" s="19">
        <v>0.87172482162714005</v>
      </c>
      <c r="E160" s="19">
        <v>0.50017852336168289</v>
      </c>
      <c r="F160" s="19">
        <v>0.45591890811920166</v>
      </c>
      <c r="G160" s="19">
        <v>0.46108365058898926</v>
      </c>
      <c r="H160" s="19">
        <v>0.4118671640753746</v>
      </c>
      <c r="I160" s="19">
        <v>0.40295994840562344</v>
      </c>
      <c r="J160" s="19">
        <v>0.44971494935452938</v>
      </c>
    </row>
    <row r="161" spans="1:10">
      <c r="A161" s="95" t="s">
        <v>97</v>
      </c>
      <c r="B161" s="37" t="s">
        <v>138</v>
      </c>
      <c r="C161" s="19">
        <v>0.41311178356409073</v>
      </c>
      <c r="D161" s="19">
        <v>0.2255450701341033</v>
      </c>
      <c r="E161" s="19">
        <v>0.23256596177816391</v>
      </c>
      <c r="F161" s="19">
        <v>0.21387264132499695</v>
      </c>
      <c r="G161" s="19">
        <v>0.23644745815545321</v>
      </c>
      <c r="H161" s="19">
        <v>0.13977308990433812</v>
      </c>
      <c r="I161" s="19">
        <v>0.11950226034969091</v>
      </c>
      <c r="J161" s="19">
        <v>0.1816184027120471</v>
      </c>
    </row>
    <row r="162" spans="1:10">
      <c r="A162" s="95" t="s">
        <v>97</v>
      </c>
      <c r="B162" s="37" t="s">
        <v>139</v>
      </c>
      <c r="C162" s="19">
        <v>0.46048327349126339</v>
      </c>
      <c r="D162" s="19">
        <v>0.41530737653374672</v>
      </c>
      <c r="E162" s="19">
        <v>0.43343259021639824</v>
      </c>
      <c r="F162" s="19">
        <v>0.35111000761389732</v>
      </c>
      <c r="G162" s="19">
        <v>0.45022382400929928</v>
      </c>
      <c r="H162" s="19">
        <v>0.33785223495215178</v>
      </c>
      <c r="I162" s="19">
        <v>0.34256346989423037</v>
      </c>
      <c r="J162" s="19">
        <v>0.31832747627049685</v>
      </c>
    </row>
    <row r="163" spans="1:10">
      <c r="A163" s="95" t="s">
        <v>97</v>
      </c>
      <c r="B163" s="37" t="s">
        <v>140</v>
      </c>
      <c r="C163" s="19">
        <v>8.1901636440306902E-2</v>
      </c>
      <c r="D163" s="19">
        <v>4.1138113010674715E-2</v>
      </c>
      <c r="E163" s="19">
        <v>4.3526865192689002E-2</v>
      </c>
      <c r="F163" s="19">
        <v>8.7102409452199936E-2</v>
      </c>
      <c r="G163" s="19">
        <v>5.5654882453382015E-2</v>
      </c>
      <c r="H163" s="19">
        <v>4.6559088514186442E-2</v>
      </c>
      <c r="I163" s="19">
        <v>5.6928663980215788E-2</v>
      </c>
      <c r="J163" s="19">
        <v>5.6159473024308681E-2</v>
      </c>
    </row>
    <row r="164" spans="1:10">
      <c r="A164" s="95" t="s">
        <v>97</v>
      </c>
      <c r="B164" s="37" t="s">
        <v>141</v>
      </c>
      <c r="C164" s="19">
        <v>0.12854243395850062</v>
      </c>
      <c r="D164" s="19">
        <v>5.9177202638238668E-2</v>
      </c>
      <c r="E164" s="19">
        <v>0.12452132068574429</v>
      </c>
      <c r="F164" s="19">
        <v>7.8617100371047854E-2</v>
      </c>
      <c r="G164" s="19">
        <v>7.3686771793290973E-2</v>
      </c>
      <c r="H164" s="19">
        <v>5.367248086258769E-2</v>
      </c>
      <c r="I164" s="19">
        <v>0.10961128864437342</v>
      </c>
      <c r="J164" s="19">
        <v>7.5941148679703474E-2</v>
      </c>
    </row>
    <row r="165" spans="1:10">
      <c r="A165" s="96" t="s">
        <v>123</v>
      </c>
      <c r="B165" s="18" t="s">
        <v>101</v>
      </c>
      <c r="C165" s="19">
        <v>0</v>
      </c>
      <c r="D165" s="19">
        <v>0</v>
      </c>
      <c r="E165" s="19">
        <v>0</v>
      </c>
      <c r="F165" s="19">
        <v>0</v>
      </c>
      <c r="G165" s="19">
        <v>0</v>
      </c>
      <c r="H165" s="19">
        <v>0</v>
      </c>
      <c r="I165" s="19">
        <v>0</v>
      </c>
      <c r="J165" s="19">
        <v>0</v>
      </c>
    </row>
    <row r="166" spans="1:10">
      <c r="A166" s="94" t="s">
        <v>98</v>
      </c>
      <c r="B166" s="37" t="s">
        <v>125</v>
      </c>
      <c r="C166" s="19">
        <v>0.14703454216942191</v>
      </c>
      <c r="D166" s="19">
        <v>0.14810715802013874</v>
      </c>
      <c r="E166" s="19">
        <v>0.10558501817286015</v>
      </c>
      <c r="F166" s="19">
        <v>0.20045952405780554</v>
      </c>
      <c r="G166" s="19">
        <v>0.13901415513828397</v>
      </c>
      <c r="H166" s="19">
        <v>0.11640276061370969</v>
      </c>
      <c r="I166" s="19">
        <v>0.11134458472952247</v>
      </c>
      <c r="J166" s="19">
        <v>0.10251436615362763</v>
      </c>
    </row>
    <row r="167" spans="1:10">
      <c r="A167" s="95" t="s">
        <v>98</v>
      </c>
      <c r="B167" s="37" t="s">
        <v>126</v>
      </c>
      <c r="C167" s="19">
        <v>0.32519977539777756</v>
      </c>
      <c r="D167" s="19">
        <v>0.14210058143362403</v>
      </c>
      <c r="E167" s="19">
        <v>0.1513396855443716</v>
      </c>
      <c r="F167" s="19">
        <v>0.18315652851015329</v>
      </c>
      <c r="G167" s="19">
        <v>0.17742133932188153</v>
      </c>
      <c r="H167" s="19">
        <v>0.17744966316968203</v>
      </c>
      <c r="I167" s="19">
        <v>0.14497184893116355</v>
      </c>
      <c r="J167" s="19">
        <v>0.18717466155067086</v>
      </c>
    </row>
    <row r="168" spans="1:10">
      <c r="A168" s="95" t="s">
        <v>98</v>
      </c>
      <c r="B168" s="37" t="s">
        <v>127</v>
      </c>
      <c r="C168" s="19">
        <v>0.30153379775583744</v>
      </c>
      <c r="D168" s="19">
        <v>0.44543719850480556</v>
      </c>
      <c r="E168" s="19">
        <v>0.40889224037528038</v>
      </c>
      <c r="F168" s="19">
        <v>0.26158145628869534</v>
      </c>
      <c r="G168" s="19">
        <v>0.25141218211501837</v>
      </c>
      <c r="H168" s="19">
        <v>0.2655471907928586</v>
      </c>
      <c r="I168" s="19">
        <v>0.24095834232866764</v>
      </c>
      <c r="J168" s="19">
        <v>0.24074895773082972</v>
      </c>
    </row>
    <row r="169" spans="1:10">
      <c r="A169" s="95" t="s">
        <v>98</v>
      </c>
      <c r="B169" s="37" t="s">
        <v>128</v>
      </c>
      <c r="C169" s="19">
        <v>0.14731346163898706</v>
      </c>
      <c r="D169" s="19">
        <v>0.10581164387986064</v>
      </c>
      <c r="E169" s="19">
        <v>9.8111387342214584E-2</v>
      </c>
      <c r="F169" s="19">
        <v>0.10023991344496608</v>
      </c>
      <c r="G169" s="19">
        <v>0.13035440351814032</v>
      </c>
      <c r="H169" s="19">
        <v>0.10250972118228674</v>
      </c>
      <c r="I169" s="19">
        <v>9.4920280389487743E-2</v>
      </c>
      <c r="J169" s="19">
        <v>0.12439084239304066</v>
      </c>
    </row>
    <row r="170" spans="1:10">
      <c r="A170" s="95" t="s">
        <v>98</v>
      </c>
      <c r="B170" s="37" t="s">
        <v>129</v>
      </c>
      <c r="C170" s="19">
        <v>0.42505091987550259</v>
      </c>
      <c r="D170" s="19">
        <v>0.55500054731965065</v>
      </c>
      <c r="E170" s="19">
        <v>0.2773030661046505</v>
      </c>
      <c r="F170" s="19">
        <v>0.32826815731823444</v>
      </c>
      <c r="G170" s="19">
        <v>0.35812342539429665</v>
      </c>
      <c r="H170" s="19">
        <v>0.32927452120929956</v>
      </c>
      <c r="I170" s="19">
        <v>0.29198084957897663</v>
      </c>
      <c r="J170" s="19">
        <v>0.28629845473915339</v>
      </c>
    </row>
    <row r="171" spans="1:10">
      <c r="A171" s="95" t="s">
        <v>98</v>
      </c>
      <c r="B171" s="37" t="s">
        <v>130</v>
      </c>
      <c r="C171" s="19">
        <v>0.69444510154426098</v>
      </c>
      <c r="D171" s="19">
        <v>0.78507959842681885</v>
      </c>
      <c r="E171" s="19">
        <v>0.65278741531074047</v>
      </c>
      <c r="F171" s="19">
        <v>0.50750463269650936</v>
      </c>
      <c r="G171" s="19">
        <v>0.49701174721121788</v>
      </c>
      <c r="H171" s="19">
        <v>0.5715611856430769</v>
      </c>
      <c r="I171" s="19">
        <v>0.42407242581248283</v>
      </c>
      <c r="J171" s="19">
        <v>0.63630002550780773</v>
      </c>
    </row>
    <row r="172" spans="1:10">
      <c r="A172" s="95" t="s">
        <v>98</v>
      </c>
      <c r="B172" s="38" t="s">
        <v>131</v>
      </c>
      <c r="C172" s="19">
        <v>0.9416685439646244</v>
      </c>
      <c r="D172" s="19">
        <v>2.0643291994929314</v>
      </c>
      <c r="E172" s="19">
        <v>1.5031185001134872</v>
      </c>
      <c r="F172" s="19">
        <v>0.9497128427028656</v>
      </c>
      <c r="G172" s="19">
        <v>1.02052241563797</v>
      </c>
      <c r="H172" s="19">
        <v>1.0453026741743088</v>
      </c>
      <c r="I172" s="19">
        <v>0.95138866454362869</v>
      </c>
      <c r="J172" s="19">
        <v>0.91704344376921654</v>
      </c>
    </row>
    <row r="173" spans="1:10">
      <c r="A173" s="95" t="s">
        <v>98</v>
      </c>
      <c r="B173" s="37" t="s">
        <v>132</v>
      </c>
      <c r="C173" s="19">
        <v>0.33441998530179262</v>
      </c>
      <c r="D173" s="19">
        <v>0.35100781824439764</v>
      </c>
      <c r="E173" s="19">
        <v>0.36411394830793142</v>
      </c>
      <c r="F173" s="19">
        <v>0.31799902208149433</v>
      </c>
      <c r="G173" s="19">
        <v>0.29659557621926069</v>
      </c>
      <c r="H173" s="19">
        <v>0.38098855875432491</v>
      </c>
      <c r="I173" s="19">
        <v>0.2670366084203124</v>
      </c>
      <c r="J173" s="19">
        <v>0.28834033291786909</v>
      </c>
    </row>
    <row r="174" spans="1:10">
      <c r="A174" s="95" t="s">
        <v>98</v>
      </c>
      <c r="B174" s="37" t="s">
        <v>133</v>
      </c>
      <c r="C174" s="19">
        <v>0.42363889515399933</v>
      </c>
      <c r="D174" s="19">
        <v>0.49656988121569157</v>
      </c>
      <c r="E174" s="19">
        <v>0.67024840973317623</v>
      </c>
      <c r="F174" s="19">
        <v>0.38218037225306034</v>
      </c>
      <c r="G174" s="19">
        <v>0.45459186658263206</v>
      </c>
      <c r="H174" s="19">
        <v>0.40466594509780407</v>
      </c>
      <c r="I174" s="19">
        <v>0.34617073833942413</v>
      </c>
      <c r="J174" s="19">
        <v>0.33366228453814983</v>
      </c>
    </row>
    <row r="175" spans="1:10">
      <c r="A175" s="95" t="s">
        <v>98</v>
      </c>
      <c r="B175" s="38" t="s">
        <v>134</v>
      </c>
      <c r="C175" s="17" t="s">
        <v>135</v>
      </c>
      <c r="D175" s="17" t="s">
        <v>135</v>
      </c>
      <c r="E175" s="17" t="s">
        <v>135</v>
      </c>
      <c r="F175" s="17" t="s">
        <v>135</v>
      </c>
      <c r="G175" s="19">
        <v>0.3349873935803771</v>
      </c>
      <c r="H175" s="19">
        <v>0.32147627789527178</v>
      </c>
      <c r="I175" s="19">
        <v>0.18782773986458778</v>
      </c>
      <c r="J175" s="19">
        <v>0.18466337351128459</v>
      </c>
    </row>
    <row r="176" spans="1:10">
      <c r="A176" s="95" t="s">
        <v>98</v>
      </c>
      <c r="B176" s="37" t="s">
        <v>136</v>
      </c>
      <c r="C176" s="19">
        <v>0.57626259513199329</v>
      </c>
      <c r="D176" s="19">
        <v>1.1220771819353104</v>
      </c>
      <c r="E176" s="19">
        <v>0.67400368861854076</v>
      </c>
      <c r="F176" s="19">
        <v>0.4854557104408741</v>
      </c>
      <c r="G176" s="19">
        <v>0.5140131339430809</v>
      </c>
      <c r="H176" s="19">
        <v>0.68317032419145107</v>
      </c>
      <c r="I176" s="19">
        <v>0.38230195641517639</v>
      </c>
      <c r="J176" s="19">
        <v>0.39067105390131474</v>
      </c>
    </row>
    <row r="177" spans="1:10">
      <c r="A177" s="95" t="s">
        <v>98</v>
      </c>
      <c r="B177" s="37" t="s">
        <v>137</v>
      </c>
      <c r="C177" s="19">
        <v>0.48757116310298443</v>
      </c>
      <c r="D177" s="19">
        <v>0.51483889110386372</v>
      </c>
      <c r="E177" s="19">
        <v>0.3986237570643425</v>
      </c>
      <c r="F177" s="19">
        <v>0.37440010346472263</v>
      </c>
      <c r="G177" s="19">
        <v>0.36406780127435923</v>
      </c>
      <c r="H177" s="19">
        <v>0.37598726339638233</v>
      </c>
      <c r="I177" s="19">
        <v>0.37800439167767763</v>
      </c>
      <c r="J177" s="19">
        <v>0.31931963749229908</v>
      </c>
    </row>
    <row r="178" spans="1:10">
      <c r="A178" s="95" t="s">
        <v>98</v>
      </c>
      <c r="B178" s="37" t="s">
        <v>138</v>
      </c>
      <c r="C178" s="19">
        <v>0.37739444524049759</v>
      </c>
      <c r="D178" s="19">
        <v>0.19943090155720711</v>
      </c>
      <c r="E178" s="19">
        <v>0.16392245888710022</v>
      </c>
      <c r="F178" s="19">
        <v>0.1500944490544498</v>
      </c>
      <c r="G178" s="19">
        <v>0.19227305892854929</v>
      </c>
      <c r="H178" s="19">
        <v>0.18177566817030311</v>
      </c>
      <c r="I178" s="19">
        <v>0.13095096219331026</v>
      </c>
      <c r="J178" s="19">
        <v>0.16142941312864423</v>
      </c>
    </row>
    <row r="179" spans="1:10">
      <c r="A179" s="95" t="s">
        <v>98</v>
      </c>
      <c r="B179" s="37" t="s">
        <v>139</v>
      </c>
      <c r="C179" s="19">
        <v>0.34877217840403318</v>
      </c>
      <c r="D179" s="19">
        <v>0.39370213635265827</v>
      </c>
      <c r="E179" s="19">
        <v>0.4378951620310545</v>
      </c>
      <c r="F179" s="19">
        <v>0.2907095942646265</v>
      </c>
      <c r="G179" s="19">
        <v>0.43401913717389107</v>
      </c>
      <c r="H179" s="19">
        <v>0.34852190874516964</v>
      </c>
      <c r="I179" s="19">
        <v>0.24880683049559593</v>
      </c>
      <c r="J179" s="19">
        <v>0.27041721623390913</v>
      </c>
    </row>
    <row r="180" spans="1:10">
      <c r="A180" s="95" t="s">
        <v>98</v>
      </c>
      <c r="B180" s="37" t="s">
        <v>140</v>
      </c>
      <c r="C180" s="19">
        <v>0.11207679053768516</v>
      </c>
      <c r="D180" s="19">
        <v>6.4002932049334049E-2</v>
      </c>
      <c r="E180" s="19">
        <v>4.5120323193259537E-2</v>
      </c>
      <c r="F180" s="19">
        <v>6.0175074031576514E-2</v>
      </c>
      <c r="G180" s="19">
        <v>3.7266570143401623E-2</v>
      </c>
      <c r="H180" s="19">
        <v>5.0229800399392843E-2</v>
      </c>
      <c r="I180" s="19">
        <v>4.3716951040551066E-2</v>
      </c>
      <c r="J180" s="19">
        <v>4.6188497799448669E-2</v>
      </c>
    </row>
    <row r="181" spans="1:10">
      <c r="A181" s="95" t="s">
        <v>98</v>
      </c>
      <c r="B181" s="37" t="s">
        <v>141</v>
      </c>
      <c r="C181" s="19">
        <v>0.10208901949226856</v>
      </c>
      <c r="D181" s="19">
        <v>7.1092636790126562E-2</v>
      </c>
      <c r="E181" s="19">
        <v>7.6738145435228944E-2</v>
      </c>
      <c r="F181" s="19">
        <v>5.9365807101130486E-2</v>
      </c>
      <c r="G181" s="19">
        <v>6.4020301215350628E-2</v>
      </c>
      <c r="H181" s="19">
        <v>6.9731357507407665E-2</v>
      </c>
      <c r="I181" s="19">
        <v>7.0759939262643456E-2</v>
      </c>
      <c r="J181" s="19">
        <v>5.3217896493151784E-2</v>
      </c>
    </row>
    <row r="182" spans="1:10">
      <c r="A182" s="96" t="s">
        <v>123</v>
      </c>
      <c r="B182" s="18" t="s">
        <v>101</v>
      </c>
      <c r="C182" s="19">
        <v>0</v>
      </c>
      <c r="D182" s="19">
        <v>0</v>
      </c>
      <c r="E182" s="19">
        <v>0</v>
      </c>
      <c r="F182" s="19">
        <v>0</v>
      </c>
      <c r="G182" s="19">
        <v>0</v>
      </c>
      <c r="H182" s="19">
        <v>0</v>
      </c>
      <c r="I182" s="19">
        <v>0</v>
      </c>
      <c r="J182" s="19">
        <v>0</v>
      </c>
    </row>
    <row r="183" spans="1:10" ht="15" customHeight="1">
      <c r="A183" s="94" t="s">
        <v>182</v>
      </c>
      <c r="B183" s="37" t="s">
        <v>125</v>
      </c>
      <c r="C183" s="19">
        <v>0.12314972700551152</v>
      </c>
      <c r="D183" s="19">
        <v>0.17113402718678117</v>
      </c>
      <c r="E183" s="19">
        <v>0.11628646170720458</v>
      </c>
      <c r="F183" s="19">
        <v>0.16186329303309321</v>
      </c>
      <c r="G183" s="19">
        <v>0.12298143701627851</v>
      </c>
      <c r="H183" s="19">
        <v>8.7592785712331533E-2</v>
      </c>
      <c r="I183" s="19">
        <v>9.9409208633005619E-2</v>
      </c>
      <c r="J183" s="19">
        <v>0.10802466422319412</v>
      </c>
    </row>
    <row r="184" spans="1:10">
      <c r="A184" s="95"/>
      <c r="B184" s="37" t="s">
        <v>126</v>
      </c>
      <c r="C184" s="19">
        <v>0.26572477072477341</v>
      </c>
      <c r="D184" s="19">
        <v>0.12369962641969323</v>
      </c>
      <c r="E184" s="19">
        <v>0.11573305819183588</v>
      </c>
      <c r="F184" s="19">
        <v>0.12799022952094674</v>
      </c>
      <c r="G184" s="19">
        <v>0.13980946969240904</v>
      </c>
      <c r="H184" s="19">
        <v>0.13092589797452092</v>
      </c>
      <c r="I184" s="19">
        <v>0.1979057677090168</v>
      </c>
      <c r="J184" s="19">
        <v>0.1805874053388834</v>
      </c>
    </row>
    <row r="185" spans="1:10">
      <c r="A185" s="95"/>
      <c r="B185" s="37" t="s">
        <v>127</v>
      </c>
      <c r="C185" s="19">
        <v>0.20452749449759722</v>
      </c>
      <c r="D185" s="19">
        <v>0.2387308981269598</v>
      </c>
      <c r="E185" s="19">
        <v>0.24217409081757069</v>
      </c>
      <c r="F185" s="19">
        <v>0.22340649738907814</v>
      </c>
      <c r="G185" s="19">
        <v>0.26320323813706636</v>
      </c>
      <c r="H185" s="19">
        <v>0.23031935561448336</v>
      </c>
      <c r="I185" s="19">
        <v>0.1974029466509819</v>
      </c>
      <c r="J185" s="19">
        <v>0.19492947030812502</v>
      </c>
    </row>
    <row r="186" spans="1:10">
      <c r="A186" s="95"/>
      <c r="B186" s="37" t="s">
        <v>128</v>
      </c>
      <c r="C186" s="19">
        <v>0.13227544259279966</v>
      </c>
      <c r="D186" s="19">
        <v>0.10831882245838642</v>
      </c>
      <c r="E186" s="19">
        <v>0.13594714691862464</v>
      </c>
      <c r="F186" s="19">
        <v>8.407107088714838E-2</v>
      </c>
      <c r="G186" s="19">
        <v>0.1242839265614748</v>
      </c>
      <c r="H186" s="19">
        <v>8.2759058568626642E-2</v>
      </c>
      <c r="I186" s="19">
        <v>8.8061625137925148E-2</v>
      </c>
      <c r="J186" s="19">
        <v>9.7867893055081367E-2</v>
      </c>
    </row>
    <row r="187" spans="1:10">
      <c r="A187" s="95"/>
      <c r="B187" s="37" t="s">
        <v>129</v>
      </c>
      <c r="C187" s="19">
        <v>0.30187705997377634</v>
      </c>
      <c r="D187" s="19">
        <v>0.36867230664938688</v>
      </c>
      <c r="E187" s="19">
        <v>0.2733900211751461</v>
      </c>
      <c r="F187" s="19">
        <v>0.27291225269436836</v>
      </c>
      <c r="G187" s="19">
        <v>0.37591231521219015</v>
      </c>
      <c r="H187" s="19">
        <v>0.30639935284852982</v>
      </c>
      <c r="I187" s="19">
        <v>0.23258060682564974</v>
      </c>
      <c r="J187" s="19">
        <v>0.2338385907933116</v>
      </c>
    </row>
    <row r="188" spans="1:10">
      <c r="A188" s="95"/>
      <c r="B188" s="37" t="s">
        <v>130</v>
      </c>
      <c r="C188" s="19">
        <v>0.56155598722398281</v>
      </c>
      <c r="D188" s="19">
        <v>0.67532970570027828</v>
      </c>
      <c r="E188" s="19">
        <v>0.56515531614422798</v>
      </c>
      <c r="F188" s="19">
        <v>0.41470318101346493</v>
      </c>
      <c r="G188" s="19">
        <v>0.43172058649361134</v>
      </c>
      <c r="H188" s="19">
        <v>0.41898703202605247</v>
      </c>
      <c r="I188" s="19">
        <v>0.34820674918591976</v>
      </c>
      <c r="J188" s="19">
        <v>0.45006363652646542</v>
      </c>
    </row>
    <row r="189" spans="1:10">
      <c r="A189" s="95"/>
      <c r="B189" s="38" t="s">
        <v>131</v>
      </c>
      <c r="C189" s="19">
        <v>0.73439371772110462</v>
      </c>
      <c r="D189" s="19">
        <v>1.8479641526937485</v>
      </c>
      <c r="E189" s="19">
        <v>1.1751891113817692</v>
      </c>
      <c r="F189" s="19">
        <v>0.86456304416060448</v>
      </c>
      <c r="G189" s="19">
        <v>0.94782710075378418</v>
      </c>
      <c r="H189" s="19">
        <v>0.74892584234476089</v>
      </c>
      <c r="I189" s="19">
        <v>0.71403337642550468</v>
      </c>
      <c r="J189" s="19">
        <v>0.68660113029181957</v>
      </c>
    </row>
    <row r="190" spans="1:10">
      <c r="A190" s="95"/>
      <c r="B190" s="37" t="s">
        <v>132</v>
      </c>
      <c r="C190" s="19">
        <v>0.24453864898532629</v>
      </c>
      <c r="D190" s="19">
        <v>0.29652405064553022</v>
      </c>
      <c r="E190" s="19">
        <v>0.30566947534680367</v>
      </c>
      <c r="F190" s="19">
        <v>0.32059873919934034</v>
      </c>
      <c r="G190" s="19">
        <v>0.26581303682178259</v>
      </c>
      <c r="H190" s="19">
        <v>0.25538187474012375</v>
      </c>
      <c r="I190" s="19">
        <v>0.20639356225728989</v>
      </c>
      <c r="J190" s="19">
        <v>0.22020500618964434</v>
      </c>
    </row>
    <row r="191" spans="1:10">
      <c r="A191" s="95"/>
      <c r="B191" s="37" t="s">
        <v>133</v>
      </c>
      <c r="C191" s="19">
        <v>0.37857058923691511</v>
      </c>
      <c r="D191" s="19">
        <v>0.40046372450888157</v>
      </c>
      <c r="E191" s="19">
        <v>0.49582822248339653</v>
      </c>
      <c r="F191" s="19">
        <v>0.34695244394242764</v>
      </c>
      <c r="G191" s="19">
        <v>0.38055393379181623</v>
      </c>
      <c r="H191" s="19">
        <v>0.27525736950337887</v>
      </c>
      <c r="I191" s="19">
        <v>0.26404550299048424</v>
      </c>
      <c r="J191" s="19">
        <v>0.27149883098900318</v>
      </c>
    </row>
    <row r="192" spans="1:10">
      <c r="A192" s="95"/>
      <c r="B192" s="38" t="s">
        <v>134</v>
      </c>
      <c r="C192" s="17" t="s">
        <v>135</v>
      </c>
      <c r="D192" s="17" t="s">
        <v>135</v>
      </c>
      <c r="E192" s="17" t="s">
        <v>135</v>
      </c>
      <c r="F192" s="17" t="s">
        <v>135</v>
      </c>
      <c r="G192" s="19">
        <v>0.24033437948673964</v>
      </c>
      <c r="H192" s="19">
        <v>0.21360130049288273</v>
      </c>
      <c r="I192" s="19">
        <v>0.15680690994486213</v>
      </c>
      <c r="J192" s="19">
        <v>0.14433986507356167</v>
      </c>
    </row>
    <row r="193" spans="1:10">
      <c r="A193" s="95"/>
      <c r="B193" s="37" t="s">
        <v>183</v>
      </c>
      <c r="C193" s="19">
        <v>0.49121454358100891</v>
      </c>
      <c r="D193" s="19">
        <v>0.98412865772843361</v>
      </c>
      <c r="E193" s="19">
        <v>0.58255819603800774</v>
      </c>
      <c r="F193" s="19">
        <v>0.43072076514363289</v>
      </c>
      <c r="G193" s="19">
        <v>0.45040692202746868</v>
      </c>
      <c r="H193" s="19">
        <v>0.48099453561007977</v>
      </c>
      <c r="I193" s="19">
        <v>0.29156687669456005</v>
      </c>
      <c r="J193" s="19">
        <v>0.29229880310595036</v>
      </c>
    </row>
    <row r="194" spans="1:10">
      <c r="A194" s="95"/>
      <c r="B194" s="37" t="s">
        <v>184</v>
      </c>
      <c r="C194" s="19">
        <v>0.51004714332520962</v>
      </c>
      <c r="D194" s="19">
        <v>0.57453964836895466</v>
      </c>
      <c r="E194" s="19">
        <v>0.34316473174840212</v>
      </c>
      <c r="F194" s="19">
        <v>0.33813538029789925</v>
      </c>
      <c r="G194" s="19">
        <v>0.29603505972772837</v>
      </c>
      <c r="H194" s="19">
        <v>0.32550676260143518</v>
      </c>
      <c r="I194" s="19">
        <v>0.28024769853800535</v>
      </c>
      <c r="J194" s="19">
        <v>0.26413158047944307</v>
      </c>
    </row>
    <row r="195" spans="1:10">
      <c r="A195" s="95"/>
      <c r="B195" s="37" t="s">
        <v>138</v>
      </c>
      <c r="C195" s="19">
        <v>0.30083346646279097</v>
      </c>
      <c r="D195" s="19">
        <v>0.18902401207014918</v>
      </c>
      <c r="E195" s="19">
        <v>0.15097139403223991</v>
      </c>
      <c r="F195" s="19">
        <v>0.13678673421964049</v>
      </c>
      <c r="G195" s="19">
        <v>0.17550536431372166</v>
      </c>
      <c r="H195" s="19">
        <v>0.11484253918752074</v>
      </c>
      <c r="I195" s="19">
        <v>9.1487006284296513E-2</v>
      </c>
      <c r="J195" s="19">
        <v>0.12270647566765547</v>
      </c>
    </row>
    <row r="196" spans="1:10">
      <c r="A196" s="95"/>
      <c r="B196" s="37" t="s">
        <v>139</v>
      </c>
      <c r="C196" s="19">
        <v>0.32872685696929693</v>
      </c>
      <c r="D196" s="19">
        <v>0.34591874573379755</v>
      </c>
      <c r="E196" s="19">
        <v>0.36305901594460011</v>
      </c>
      <c r="F196" s="19">
        <v>0.24218219332396984</v>
      </c>
      <c r="G196" s="19">
        <v>0.3936519380658865</v>
      </c>
      <c r="H196" s="19">
        <v>0.28487269300967455</v>
      </c>
      <c r="I196" s="19">
        <v>0.21031422074884176</v>
      </c>
      <c r="J196" s="19">
        <v>0.20517816301435232</v>
      </c>
    </row>
    <row r="197" spans="1:10">
      <c r="A197" s="95"/>
      <c r="B197" s="37" t="s">
        <v>140</v>
      </c>
      <c r="C197" s="19">
        <v>5.619758740067482E-2</v>
      </c>
      <c r="D197" s="19">
        <v>4.7476173494942486E-2</v>
      </c>
      <c r="E197" s="19">
        <v>3.643078962340951E-2</v>
      </c>
      <c r="F197" s="19">
        <v>5.6260242126882076E-2</v>
      </c>
      <c r="G197" s="19">
        <v>3.3745670225471258E-2</v>
      </c>
      <c r="H197" s="19">
        <v>3.6259731859900057E-2</v>
      </c>
      <c r="I197" s="19">
        <v>3.4081379999406636E-2</v>
      </c>
      <c r="J197" s="19">
        <v>3.7425247137434781E-2</v>
      </c>
    </row>
    <row r="198" spans="1:10">
      <c r="A198" s="95"/>
      <c r="B198" s="37" t="s">
        <v>141</v>
      </c>
      <c r="C198" s="19">
        <v>0.10541342198848724</v>
      </c>
      <c r="D198" s="19">
        <v>5.2927568322047591E-2</v>
      </c>
      <c r="E198" s="19">
        <v>7.544374093413353E-2</v>
      </c>
      <c r="F198" s="19">
        <v>5.0731352530419827E-2</v>
      </c>
      <c r="G198" s="19">
        <v>5.0279818242415786E-2</v>
      </c>
      <c r="H198" s="19">
        <v>4.3020193697884679E-2</v>
      </c>
      <c r="I198" s="19">
        <v>7.2761758929118514E-2</v>
      </c>
      <c r="J198" s="19">
        <v>4.3767259921878576E-2</v>
      </c>
    </row>
    <row r="199" spans="1:10">
      <c r="A199" s="96"/>
      <c r="B199" s="18" t="s">
        <v>101</v>
      </c>
      <c r="C199" s="19">
        <v>0</v>
      </c>
      <c r="D199" s="19">
        <v>0</v>
      </c>
      <c r="E199" s="19">
        <v>0</v>
      </c>
      <c r="F199" s="19">
        <v>0</v>
      </c>
      <c r="G199" s="19">
        <v>0</v>
      </c>
      <c r="H199" s="19">
        <v>0</v>
      </c>
      <c r="I199" s="19">
        <v>0</v>
      </c>
      <c r="J199" s="19">
        <v>0</v>
      </c>
    </row>
    <row r="200" spans="1:10" ht="15" customHeight="1">
      <c r="A200" s="94" t="s">
        <v>100</v>
      </c>
      <c r="B200" s="37" t="s">
        <v>125</v>
      </c>
      <c r="C200" s="19">
        <v>0.13685738667845726</v>
      </c>
      <c r="D200" s="19">
        <v>0.12066912604495883</v>
      </c>
      <c r="E200" s="19">
        <v>8.3492114208638668E-2</v>
      </c>
      <c r="F200" s="19">
        <v>0.11018133955076337</v>
      </c>
      <c r="G200" s="19">
        <v>5.727928364649415E-2</v>
      </c>
      <c r="H200" s="19">
        <v>6.6852197051048279E-2</v>
      </c>
      <c r="I200" s="19">
        <v>3.7268991582095623E-2</v>
      </c>
      <c r="J200" s="19">
        <v>3.030095249414444E-2</v>
      </c>
    </row>
    <row r="201" spans="1:10" ht="15" customHeight="1">
      <c r="A201" s="95" t="s">
        <v>181</v>
      </c>
      <c r="B201" s="37" t="s">
        <v>126</v>
      </c>
      <c r="C201" s="19">
        <v>0.22447137162089348</v>
      </c>
      <c r="D201" s="19">
        <v>0.16535624163225293</v>
      </c>
      <c r="E201" s="19">
        <v>0.13073455775156617</v>
      </c>
      <c r="F201" s="19">
        <v>0.12407122412696481</v>
      </c>
      <c r="G201" s="19">
        <v>7.5407745316624641E-2</v>
      </c>
      <c r="H201" s="19">
        <v>0.10270718485116959</v>
      </c>
      <c r="I201" s="19">
        <v>5.1060592522844672E-2</v>
      </c>
      <c r="J201" s="19">
        <v>4.9401016440242529E-2</v>
      </c>
    </row>
    <row r="202" spans="1:10" ht="15" customHeight="1">
      <c r="A202" s="95" t="s">
        <v>181</v>
      </c>
      <c r="B202" s="37" t="s">
        <v>127</v>
      </c>
      <c r="C202" s="19">
        <v>0.18118357984349132</v>
      </c>
      <c r="D202" s="19">
        <v>0.35590559709817171</v>
      </c>
      <c r="E202" s="19">
        <v>0.30743835959583521</v>
      </c>
      <c r="F202" s="19">
        <v>0.33984538167715073</v>
      </c>
      <c r="G202" s="19">
        <v>0.16623478149995208</v>
      </c>
      <c r="H202" s="19">
        <v>0.18073662649840117</v>
      </c>
      <c r="I202" s="19">
        <v>8.6762057617306709E-2</v>
      </c>
      <c r="J202" s="19">
        <v>8.1179197877645493E-2</v>
      </c>
    </row>
    <row r="203" spans="1:10" ht="15" customHeight="1">
      <c r="A203" s="95" t="s">
        <v>181</v>
      </c>
      <c r="B203" s="37" t="s">
        <v>128</v>
      </c>
      <c r="C203" s="19">
        <v>0.14120870037004352</v>
      </c>
      <c r="D203" s="19">
        <v>0.10081591317430139</v>
      </c>
      <c r="E203" s="19">
        <v>0.12436610413715243</v>
      </c>
      <c r="F203" s="19">
        <v>8.7457633344456553E-2</v>
      </c>
      <c r="G203" s="19">
        <v>8.7961310055106878E-2</v>
      </c>
      <c r="H203" s="19">
        <v>7.9641770571470261E-2</v>
      </c>
      <c r="I203" s="19">
        <v>4.2236986337229609E-2</v>
      </c>
      <c r="J203" s="19">
        <v>4.8265961231663823E-2</v>
      </c>
    </row>
    <row r="204" spans="1:10" ht="15" customHeight="1">
      <c r="A204" s="95" t="s">
        <v>181</v>
      </c>
      <c r="B204" s="37" t="s">
        <v>129</v>
      </c>
      <c r="C204" s="19">
        <v>0.25496687740087509</v>
      </c>
      <c r="D204" s="19">
        <v>0.33136538695544004</v>
      </c>
      <c r="E204" s="19">
        <v>0.34722632262855768</v>
      </c>
      <c r="F204" s="19">
        <v>0.11193609097972512</v>
      </c>
      <c r="G204" s="19">
        <v>0.16589630395174026</v>
      </c>
      <c r="H204" s="19">
        <v>0.22893310524523258</v>
      </c>
      <c r="I204" s="19">
        <v>0.10980884544551373</v>
      </c>
      <c r="J204" s="19">
        <v>9.8750577308237553E-2</v>
      </c>
    </row>
    <row r="205" spans="1:10" ht="15" customHeight="1">
      <c r="A205" s="95" t="s">
        <v>181</v>
      </c>
      <c r="B205" s="37" t="s">
        <v>130</v>
      </c>
      <c r="C205" s="19">
        <v>0.49959039315581322</v>
      </c>
      <c r="D205" s="19">
        <v>0.55813603103160858</v>
      </c>
      <c r="E205" s="19">
        <v>0.59341690503060818</v>
      </c>
      <c r="F205" s="19">
        <v>0.26067171711474657</v>
      </c>
      <c r="G205" s="19">
        <v>0.26288505177944899</v>
      </c>
      <c r="H205" s="19">
        <v>0.28425096534192562</v>
      </c>
      <c r="I205" s="19">
        <v>0.16243613790720701</v>
      </c>
      <c r="J205" s="19">
        <v>0.18805924337357283</v>
      </c>
    </row>
    <row r="206" spans="1:10" ht="15" customHeight="1">
      <c r="A206" s="95" t="s">
        <v>181</v>
      </c>
      <c r="B206" s="38" t="s">
        <v>131</v>
      </c>
      <c r="C206" s="19">
        <v>0.72126556187868118</v>
      </c>
      <c r="D206" s="19">
        <v>1.4858197420835495</v>
      </c>
      <c r="E206" s="19">
        <v>1.0027520358562469</v>
      </c>
      <c r="F206" s="19">
        <v>0.5735218059271574</v>
      </c>
      <c r="G206" s="19">
        <v>0.61285407282412052</v>
      </c>
      <c r="H206" s="19">
        <v>0.8562454953789711</v>
      </c>
      <c r="I206" s="19">
        <v>0.39882203564047813</v>
      </c>
      <c r="J206" s="19">
        <v>0.29176289681345224</v>
      </c>
    </row>
    <row r="207" spans="1:10" ht="15" customHeight="1">
      <c r="A207" s="95" t="s">
        <v>181</v>
      </c>
      <c r="B207" s="37" t="s">
        <v>132</v>
      </c>
      <c r="C207" s="19">
        <v>0.2116355812177062</v>
      </c>
      <c r="D207" s="19">
        <v>0.67580579780042171</v>
      </c>
      <c r="E207" s="19">
        <v>0.35490449517965317</v>
      </c>
      <c r="F207" s="19">
        <v>0.15437578549608588</v>
      </c>
      <c r="G207" s="19">
        <v>0.15435757813975215</v>
      </c>
      <c r="H207" s="19">
        <v>0.42314981110394001</v>
      </c>
      <c r="I207" s="19">
        <v>8.9637591736391187E-2</v>
      </c>
      <c r="J207" s="19">
        <v>8.4496353520080447E-2</v>
      </c>
    </row>
    <row r="208" spans="1:10" ht="15" customHeight="1">
      <c r="A208" s="95" t="s">
        <v>181</v>
      </c>
      <c r="B208" s="37" t="s">
        <v>133</v>
      </c>
      <c r="C208" s="19">
        <v>0.36818573717027903</v>
      </c>
      <c r="D208" s="19">
        <v>0.35254640970379114</v>
      </c>
      <c r="E208" s="19">
        <v>0.29134759679436684</v>
      </c>
      <c r="F208" s="19">
        <v>0.16995174810290337</v>
      </c>
      <c r="G208" s="19">
        <v>0.19415169954299927</v>
      </c>
      <c r="H208" s="19">
        <v>0.23714953567832708</v>
      </c>
      <c r="I208" s="19">
        <v>0.10807497892528772</v>
      </c>
      <c r="J208" s="19">
        <v>0.10811671381816268</v>
      </c>
    </row>
    <row r="209" spans="1:10" ht="15" customHeight="1">
      <c r="A209" s="95" t="s">
        <v>181</v>
      </c>
      <c r="B209" s="38" t="s">
        <v>134</v>
      </c>
      <c r="C209" s="17" t="s">
        <v>135</v>
      </c>
      <c r="D209" s="17" t="s">
        <v>135</v>
      </c>
      <c r="E209" s="17" t="s">
        <v>135</v>
      </c>
      <c r="F209" s="17" t="s">
        <v>135</v>
      </c>
      <c r="G209" s="19">
        <v>9.4490684568881989E-2</v>
      </c>
      <c r="H209" s="19">
        <v>0.16589085571467876</v>
      </c>
      <c r="I209" s="19">
        <v>5.6829163804650307E-2</v>
      </c>
      <c r="J209" s="19">
        <v>4.9468566430732608E-2</v>
      </c>
    </row>
    <row r="210" spans="1:10" ht="15" customHeight="1">
      <c r="A210" s="95" t="s">
        <v>181</v>
      </c>
      <c r="B210" s="37" t="s">
        <v>136</v>
      </c>
      <c r="C210" s="19">
        <v>0.35278599243611097</v>
      </c>
      <c r="D210" s="19">
        <v>0.96049187704920769</v>
      </c>
      <c r="E210" s="19">
        <v>0.54090232588350773</v>
      </c>
      <c r="F210" s="19">
        <v>0.30296484474092722</v>
      </c>
      <c r="G210" s="19">
        <v>0.25240741670131683</v>
      </c>
      <c r="H210" s="19">
        <v>0.27257942128926516</v>
      </c>
      <c r="I210" s="19">
        <v>0.16391810495406389</v>
      </c>
      <c r="J210" s="19">
        <v>0.1133458805270493</v>
      </c>
    </row>
    <row r="211" spans="1:10" ht="15" customHeight="1">
      <c r="A211" s="95" t="s">
        <v>181</v>
      </c>
      <c r="B211" s="37" t="s">
        <v>137</v>
      </c>
      <c r="C211" s="19">
        <v>0.19844123162329197</v>
      </c>
      <c r="D211" s="19">
        <v>0.42028455063700676</v>
      </c>
      <c r="E211" s="19">
        <v>0.23996776435524225</v>
      </c>
      <c r="F211" s="19">
        <v>0.14216646086424589</v>
      </c>
      <c r="G211" s="19">
        <v>0.13049618573859334</v>
      </c>
      <c r="H211" s="19">
        <v>0.20553693175315857</v>
      </c>
      <c r="I211" s="19">
        <v>9.2982838395982981E-2</v>
      </c>
      <c r="J211" s="19">
        <v>9.3080324586480856E-2</v>
      </c>
    </row>
    <row r="212" spans="1:10" ht="15" customHeight="1">
      <c r="A212" s="95" t="s">
        <v>181</v>
      </c>
      <c r="B212" s="37" t="s">
        <v>138</v>
      </c>
      <c r="C212" s="19">
        <v>0.33305792603641748</v>
      </c>
      <c r="D212" s="19">
        <v>0.17780037596821785</v>
      </c>
      <c r="E212" s="19">
        <v>0.1091882586479187</v>
      </c>
      <c r="F212" s="19">
        <v>0.1260272809304297</v>
      </c>
      <c r="G212" s="19">
        <v>8.7594508659094572E-2</v>
      </c>
      <c r="H212" s="19">
        <v>7.8450416913256049E-2</v>
      </c>
      <c r="I212" s="19">
        <v>4.6312168706208467E-2</v>
      </c>
      <c r="J212" s="19">
        <v>4.7338177682831883E-2</v>
      </c>
    </row>
    <row r="213" spans="1:10" ht="15" customHeight="1">
      <c r="A213" s="95" t="s">
        <v>181</v>
      </c>
      <c r="B213" s="37" t="s">
        <v>139</v>
      </c>
      <c r="C213" s="19">
        <v>0.18510387744754553</v>
      </c>
      <c r="D213" s="19">
        <v>0.39792065508663654</v>
      </c>
      <c r="E213" s="19">
        <v>0.25734833907335997</v>
      </c>
      <c r="F213" s="19">
        <v>0.15037019038572907</v>
      </c>
      <c r="G213" s="19">
        <v>0.15427224570885301</v>
      </c>
      <c r="H213" s="19">
        <v>0.3210204653441906</v>
      </c>
      <c r="I213" s="19">
        <v>0.10280521819368005</v>
      </c>
      <c r="J213" s="19">
        <v>9.2476420104503632E-2</v>
      </c>
    </row>
    <row r="214" spans="1:10" ht="15" customHeight="1">
      <c r="A214" s="95" t="s">
        <v>181</v>
      </c>
      <c r="B214" s="37" t="s">
        <v>140</v>
      </c>
      <c r="C214" s="19">
        <v>3.1414104159921408E-2</v>
      </c>
      <c r="D214" s="19">
        <v>5.1400164375081658E-2</v>
      </c>
      <c r="E214" s="19">
        <v>4.4704900938086212E-2</v>
      </c>
      <c r="F214" s="19">
        <v>3.531875554472208E-2</v>
      </c>
      <c r="G214" s="19">
        <v>3.3699616324156523E-2</v>
      </c>
      <c r="H214" s="19">
        <v>3.080313908867538E-2</v>
      </c>
      <c r="I214" s="19">
        <v>2.226739889010787E-2</v>
      </c>
      <c r="J214" s="19">
        <v>1.4740158803761005E-2</v>
      </c>
    </row>
    <row r="215" spans="1:10" ht="15" customHeight="1">
      <c r="A215" s="95" t="s">
        <v>181</v>
      </c>
      <c r="B215" s="37" t="s">
        <v>141</v>
      </c>
      <c r="C215" s="19">
        <v>0.3249806584790349</v>
      </c>
      <c r="D215" s="19">
        <v>0.10412191040813923</v>
      </c>
      <c r="E215" s="19">
        <v>8.296495652757585E-2</v>
      </c>
      <c r="F215" s="19">
        <v>7.9470366472378373E-2</v>
      </c>
      <c r="G215" s="19">
        <v>5.1048171008005738E-2</v>
      </c>
      <c r="H215" s="19">
        <v>3.8406241219490767E-2</v>
      </c>
      <c r="I215" s="19">
        <v>3.5240463330410421E-2</v>
      </c>
      <c r="J215" s="19">
        <v>2.9025311232544482E-2</v>
      </c>
    </row>
    <row r="216" spans="1:10">
      <c r="A216" s="96" t="s">
        <v>123</v>
      </c>
      <c r="B216" s="18" t="s">
        <v>101</v>
      </c>
      <c r="C216" s="19">
        <v>0</v>
      </c>
      <c r="D216" s="19">
        <v>0</v>
      </c>
      <c r="E216" s="19">
        <v>0</v>
      </c>
      <c r="F216" s="19">
        <v>0</v>
      </c>
      <c r="G216" s="19">
        <v>0</v>
      </c>
      <c r="H216" s="19">
        <v>0</v>
      </c>
      <c r="I216" s="19">
        <v>0</v>
      </c>
      <c r="J216" s="19">
        <v>0</v>
      </c>
    </row>
    <row r="218" spans="1:10">
      <c r="A218" s="80" t="s">
        <v>104</v>
      </c>
      <c r="B218" s="80" t="s">
        <v>104</v>
      </c>
      <c r="C218" s="80" t="s">
        <v>104</v>
      </c>
      <c r="D218" s="80" t="s">
        <v>104</v>
      </c>
      <c r="E218" s="80" t="s">
        <v>104</v>
      </c>
      <c r="F218" s="80" t="s">
        <v>104</v>
      </c>
      <c r="G218" s="80" t="s">
        <v>104</v>
      </c>
      <c r="H218" s="80" t="s">
        <v>104</v>
      </c>
      <c r="I218" s="80" t="s">
        <v>104</v>
      </c>
      <c r="J218" s="80" t="s">
        <v>104</v>
      </c>
    </row>
    <row r="219" spans="1:10">
      <c r="A219" s="133" t="s">
        <v>92</v>
      </c>
      <c r="B219" s="133"/>
      <c r="C219" s="17" t="s">
        <v>112</v>
      </c>
      <c r="D219" s="17" t="s">
        <v>113</v>
      </c>
      <c r="E219" s="17" t="s">
        <v>114</v>
      </c>
      <c r="F219" s="17" t="s">
        <v>115</v>
      </c>
      <c r="G219" s="17" t="s">
        <v>116</v>
      </c>
      <c r="H219" s="17" t="s">
        <v>117</v>
      </c>
      <c r="I219" s="17" t="s">
        <v>118</v>
      </c>
      <c r="J219" s="17" t="s">
        <v>119</v>
      </c>
    </row>
    <row r="220" spans="1:10">
      <c r="A220" s="94" t="s">
        <v>97</v>
      </c>
      <c r="B220" s="37" t="s">
        <v>125</v>
      </c>
      <c r="C220" s="21">
        <v>646</v>
      </c>
      <c r="D220" s="21">
        <v>1573</v>
      </c>
      <c r="E220" s="21">
        <v>1441</v>
      </c>
      <c r="F220" s="21">
        <v>392</v>
      </c>
      <c r="G220" s="21">
        <v>875</v>
      </c>
      <c r="H220" s="21">
        <v>1221</v>
      </c>
      <c r="I220" s="21">
        <v>996</v>
      </c>
      <c r="J220" s="21">
        <v>819</v>
      </c>
    </row>
    <row r="221" spans="1:10">
      <c r="A221" s="95" t="s">
        <v>97</v>
      </c>
      <c r="B221" s="37" t="s">
        <v>126</v>
      </c>
      <c r="C221" s="21">
        <v>1214</v>
      </c>
      <c r="D221" s="21">
        <v>2240</v>
      </c>
      <c r="E221" s="21">
        <v>1065</v>
      </c>
      <c r="F221" s="21">
        <v>953</v>
      </c>
      <c r="G221" s="21">
        <v>839</v>
      </c>
      <c r="H221" s="21">
        <v>1541</v>
      </c>
      <c r="I221" s="21">
        <v>1041</v>
      </c>
      <c r="J221" s="21">
        <v>845</v>
      </c>
    </row>
    <row r="222" spans="1:10">
      <c r="A222" s="95" t="s">
        <v>97</v>
      </c>
      <c r="B222" s="37" t="s">
        <v>127</v>
      </c>
      <c r="C222" s="21">
        <v>865</v>
      </c>
      <c r="D222" s="21">
        <v>1271</v>
      </c>
      <c r="E222" s="21">
        <v>539</v>
      </c>
      <c r="F222" s="21">
        <v>566</v>
      </c>
      <c r="G222" s="21">
        <v>652</v>
      </c>
      <c r="H222" s="21">
        <v>1038</v>
      </c>
      <c r="I222" s="21">
        <v>862</v>
      </c>
      <c r="J222" s="21">
        <v>792</v>
      </c>
    </row>
    <row r="223" spans="1:10">
      <c r="A223" s="95" t="s">
        <v>97</v>
      </c>
      <c r="B223" s="37" t="s">
        <v>128</v>
      </c>
      <c r="C223" s="21">
        <v>1110</v>
      </c>
      <c r="D223" s="21">
        <v>1539</v>
      </c>
      <c r="E223" s="21">
        <v>580</v>
      </c>
      <c r="F223" s="21">
        <v>1086</v>
      </c>
      <c r="G223" s="21">
        <v>761</v>
      </c>
      <c r="H223" s="21">
        <v>1001</v>
      </c>
      <c r="I223" s="21">
        <v>921</v>
      </c>
      <c r="J223" s="21">
        <v>779</v>
      </c>
    </row>
    <row r="224" spans="1:10">
      <c r="A224" s="95" t="s">
        <v>97</v>
      </c>
      <c r="B224" s="37" t="s">
        <v>129</v>
      </c>
      <c r="C224" s="21">
        <v>2798</v>
      </c>
      <c r="D224" s="21">
        <v>1803</v>
      </c>
      <c r="E224" s="21">
        <v>1557</v>
      </c>
      <c r="F224" s="21">
        <v>1571</v>
      </c>
      <c r="G224" s="21">
        <v>1477</v>
      </c>
      <c r="H224" s="21">
        <v>1332</v>
      </c>
      <c r="I224" s="21">
        <v>921</v>
      </c>
      <c r="J224" s="21">
        <v>992</v>
      </c>
    </row>
    <row r="225" spans="1:10">
      <c r="A225" s="95" t="s">
        <v>97</v>
      </c>
      <c r="B225" s="37" t="s">
        <v>130</v>
      </c>
      <c r="C225" s="21">
        <v>4711</v>
      </c>
      <c r="D225" s="21">
        <v>2884</v>
      </c>
      <c r="E225" s="21">
        <v>2742</v>
      </c>
      <c r="F225" s="21">
        <v>2963</v>
      </c>
      <c r="G225" s="21">
        <v>1569</v>
      </c>
      <c r="H225" s="21">
        <v>2755</v>
      </c>
      <c r="I225" s="21">
        <v>1819</v>
      </c>
      <c r="J225" s="21">
        <v>1587</v>
      </c>
    </row>
    <row r="226" spans="1:10">
      <c r="A226" s="95" t="s">
        <v>97</v>
      </c>
      <c r="B226" s="38" t="s">
        <v>131</v>
      </c>
      <c r="C226" s="21">
        <v>8814</v>
      </c>
      <c r="D226" s="21">
        <v>3957</v>
      </c>
      <c r="E226" s="21">
        <v>3589</v>
      </c>
      <c r="F226" s="21">
        <v>4452</v>
      </c>
      <c r="G226" s="21">
        <v>2926</v>
      </c>
      <c r="H226" s="21">
        <v>5286</v>
      </c>
      <c r="I226" s="21">
        <v>2765</v>
      </c>
      <c r="J226" s="21">
        <v>2255</v>
      </c>
    </row>
    <row r="227" spans="1:10">
      <c r="A227" s="95" t="s">
        <v>97</v>
      </c>
      <c r="B227" s="37" t="s">
        <v>132</v>
      </c>
      <c r="C227" s="21">
        <v>4781</v>
      </c>
      <c r="D227" s="21">
        <v>2065</v>
      </c>
      <c r="E227" s="21">
        <v>2097</v>
      </c>
      <c r="F227" s="21">
        <v>2417</v>
      </c>
      <c r="G227" s="21">
        <v>1609</v>
      </c>
      <c r="H227" s="21">
        <v>1781</v>
      </c>
      <c r="I227" s="21">
        <v>1280</v>
      </c>
      <c r="J227" s="21">
        <v>1049</v>
      </c>
    </row>
    <row r="228" spans="1:10">
      <c r="A228" s="95" t="s">
        <v>97</v>
      </c>
      <c r="B228" s="37" t="s">
        <v>133</v>
      </c>
      <c r="C228" s="21">
        <v>6697</v>
      </c>
      <c r="D228" s="21">
        <v>3647</v>
      </c>
      <c r="E228" s="21">
        <v>2139</v>
      </c>
      <c r="F228" s="21">
        <v>2285</v>
      </c>
      <c r="G228" s="21">
        <v>1681</v>
      </c>
      <c r="H228" s="21">
        <v>1853</v>
      </c>
      <c r="I228" s="21">
        <v>1532</v>
      </c>
      <c r="J228" s="21">
        <v>1484</v>
      </c>
    </row>
    <row r="229" spans="1:10">
      <c r="A229" s="95" t="s">
        <v>97</v>
      </c>
      <c r="B229" s="38" t="s">
        <v>134</v>
      </c>
      <c r="C229" s="17" t="s">
        <v>135</v>
      </c>
      <c r="D229" s="17" t="s">
        <v>135</v>
      </c>
      <c r="E229" s="17" t="s">
        <v>135</v>
      </c>
      <c r="F229" s="17" t="s">
        <v>135</v>
      </c>
      <c r="G229" s="21">
        <v>1299</v>
      </c>
      <c r="H229" s="21">
        <v>1124</v>
      </c>
      <c r="I229" s="21">
        <v>1194</v>
      </c>
      <c r="J229" s="21">
        <v>992</v>
      </c>
    </row>
    <row r="230" spans="1:10">
      <c r="A230" s="95" t="s">
        <v>97</v>
      </c>
      <c r="B230" s="37" t="s">
        <v>136</v>
      </c>
      <c r="C230" s="21">
        <v>13493</v>
      </c>
      <c r="D230" s="21">
        <v>5366</v>
      </c>
      <c r="E230" s="21">
        <v>6112</v>
      </c>
      <c r="F230" s="21">
        <v>6220</v>
      </c>
      <c r="G230" s="21">
        <v>2668</v>
      </c>
      <c r="H230" s="21">
        <v>2957</v>
      </c>
      <c r="I230" s="21">
        <v>2053</v>
      </c>
      <c r="J230" s="21">
        <v>1762</v>
      </c>
    </row>
    <row r="231" spans="1:10">
      <c r="A231" s="95" t="s">
        <v>97</v>
      </c>
      <c r="B231" s="37" t="s">
        <v>137</v>
      </c>
      <c r="C231" s="21">
        <v>9290</v>
      </c>
      <c r="D231" s="21">
        <v>4480</v>
      </c>
      <c r="E231" s="21">
        <v>3784</v>
      </c>
      <c r="F231" s="21">
        <v>4319</v>
      </c>
      <c r="G231" s="21">
        <v>2401</v>
      </c>
      <c r="H231" s="21">
        <v>2487</v>
      </c>
      <c r="I231" s="21">
        <v>2048</v>
      </c>
      <c r="J231" s="21">
        <v>2087</v>
      </c>
    </row>
    <row r="232" spans="1:10">
      <c r="A232" s="95" t="s">
        <v>97</v>
      </c>
      <c r="B232" s="37" t="s">
        <v>138</v>
      </c>
      <c r="C232" s="21">
        <v>2631</v>
      </c>
      <c r="D232" s="21">
        <v>3345</v>
      </c>
      <c r="E232" s="21">
        <v>2240</v>
      </c>
      <c r="F232" s="21">
        <v>1661</v>
      </c>
      <c r="G232" s="21">
        <v>1194</v>
      </c>
      <c r="H232" s="21">
        <v>1358</v>
      </c>
      <c r="I232" s="21">
        <v>875</v>
      </c>
      <c r="J232" s="21">
        <v>828</v>
      </c>
    </row>
    <row r="233" spans="1:10">
      <c r="A233" s="95" t="s">
        <v>97</v>
      </c>
      <c r="B233" s="37" t="s">
        <v>139</v>
      </c>
      <c r="C233" s="21">
        <v>4233</v>
      </c>
      <c r="D233" s="21">
        <v>3386</v>
      </c>
      <c r="E233" s="21">
        <v>2158</v>
      </c>
      <c r="F233" s="21">
        <v>2756</v>
      </c>
      <c r="G233" s="21">
        <v>1532</v>
      </c>
      <c r="H233" s="21">
        <v>1699</v>
      </c>
      <c r="I233" s="21">
        <v>993</v>
      </c>
      <c r="J233" s="21">
        <v>780</v>
      </c>
    </row>
    <row r="234" spans="1:10">
      <c r="A234" s="95" t="s">
        <v>97</v>
      </c>
      <c r="B234" s="37" t="s">
        <v>140</v>
      </c>
      <c r="C234" s="21">
        <v>730</v>
      </c>
      <c r="D234" s="21">
        <v>1285</v>
      </c>
      <c r="E234" s="21">
        <v>456</v>
      </c>
      <c r="F234" s="21">
        <v>249</v>
      </c>
      <c r="G234" s="21">
        <v>311</v>
      </c>
      <c r="H234" s="21">
        <v>552</v>
      </c>
      <c r="I234" s="21">
        <v>224</v>
      </c>
      <c r="J234" s="21">
        <v>231</v>
      </c>
    </row>
    <row r="235" spans="1:10">
      <c r="A235" s="95" t="s">
        <v>97</v>
      </c>
      <c r="B235" s="37" t="s">
        <v>141</v>
      </c>
      <c r="C235" s="21">
        <v>293</v>
      </c>
      <c r="D235" s="21">
        <v>437</v>
      </c>
      <c r="E235" s="21">
        <v>371</v>
      </c>
      <c r="F235" s="21">
        <v>352</v>
      </c>
      <c r="G235" s="21">
        <v>332</v>
      </c>
      <c r="H235" s="21">
        <v>528</v>
      </c>
      <c r="I235" s="21">
        <v>307</v>
      </c>
      <c r="J235" s="21">
        <v>243</v>
      </c>
    </row>
    <row r="236" spans="1:10">
      <c r="A236" s="96" t="s">
        <v>123</v>
      </c>
      <c r="B236" s="18" t="s">
        <v>101</v>
      </c>
      <c r="C236" s="21">
        <v>62306</v>
      </c>
      <c r="D236" s="21">
        <v>39278</v>
      </c>
      <c r="E236" s="21">
        <v>30870</v>
      </c>
      <c r="F236" s="21">
        <v>32242</v>
      </c>
      <c r="G236" s="21">
        <v>22126</v>
      </c>
      <c r="H236" s="21">
        <v>28513</v>
      </c>
      <c r="I236" s="21">
        <v>19831</v>
      </c>
      <c r="J236" s="21">
        <v>17525</v>
      </c>
    </row>
    <row r="237" spans="1:10">
      <c r="A237" s="94" t="s">
        <v>98</v>
      </c>
      <c r="B237" s="37" t="s">
        <v>125</v>
      </c>
      <c r="C237" s="21">
        <v>439</v>
      </c>
      <c r="D237" s="21">
        <v>1587</v>
      </c>
      <c r="E237" s="21">
        <v>1576</v>
      </c>
      <c r="F237" s="21">
        <v>489</v>
      </c>
      <c r="G237" s="21">
        <v>1284</v>
      </c>
      <c r="H237" s="21">
        <v>1181</v>
      </c>
      <c r="I237" s="21">
        <v>1161</v>
      </c>
      <c r="J237" s="21">
        <v>1009</v>
      </c>
    </row>
    <row r="238" spans="1:10">
      <c r="A238" s="95" t="s">
        <v>98</v>
      </c>
      <c r="B238" s="37" t="s">
        <v>126</v>
      </c>
      <c r="C238" s="21">
        <v>907</v>
      </c>
      <c r="D238" s="21">
        <v>2231</v>
      </c>
      <c r="E238" s="21">
        <v>1511</v>
      </c>
      <c r="F238" s="21">
        <v>1287</v>
      </c>
      <c r="G238" s="21">
        <v>1434</v>
      </c>
      <c r="H238" s="21">
        <v>1189</v>
      </c>
      <c r="I238" s="21">
        <v>1315</v>
      </c>
      <c r="J238" s="21">
        <v>1131</v>
      </c>
    </row>
    <row r="239" spans="1:10">
      <c r="A239" s="95" t="s">
        <v>98</v>
      </c>
      <c r="B239" s="37" t="s">
        <v>127</v>
      </c>
      <c r="C239" s="21">
        <v>1092</v>
      </c>
      <c r="D239" s="21">
        <v>1787</v>
      </c>
      <c r="E239" s="21">
        <v>888</v>
      </c>
      <c r="F239" s="21">
        <v>749</v>
      </c>
      <c r="G239" s="21">
        <v>791</v>
      </c>
      <c r="H239" s="21">
        <v>1089</v>
      </c>
      <c r="I239" s="21">
        <v>1055</v>
      </c>
      <c r="J239" s="21">
        <v>992</v>
      </c>
    </row>
    <row r="240" spans="1:10">
      <c r="A240" s="95" t="s">
        <v>98</v>
      </c>
      <c r="B240" s="37" t="s">
        <v>128</v>
      </c>
      <c r="C240" s="21">
        <v>1042</v>
      </c>
      <c r="D240" s="21">
        <v>1576</v>
      </c>
      <c r="E240" s="21">
        <v>909</v>
      </c>
      <c r="F240" s="21">
        <v>1625</v>
      </c>
      <c r="G240" s="21">
        <v>902</v>
      </c>
      <c r="H240" s="21">
        <v>1041</v>
      </c>
      <c r="I240" s="21">
        <v>1139</v>
      </c>
      <c r="J240" s="21">
        <v>1091</v>
      </c>
    </row>
    <row r="241" spans="1:10">
      <c r="A241" s="95" t="s">
        <v>98</v>
      </c>
      <c r="B241" s="37" t="s">
        <v>129</v>
      </c>
      <c r="C241" s="21">
        <v>2416</v>
      </c>
      <c r="D241" s="21">
        <v>1712</v>
      </c>
      <c r="E241" s="21">
        <v>1748</v>
      </c>
      <c r="F241" s="21">
        <v>2206</v>
      </c>
      <c r="G241" s="21">
        <v>1869</v>
      </c>
      <c r="H241" s="21">
        <v>1265</v>
      </c>
      <c r="I241" s="21">
        <v>1189</v>
      </c>
      <c r="J241" s="21">
        <v>1278</v>
      </c>
    </row>
    <row r="242" spans="1:10">
      <c r="A242" s="95" t="s">
        <v>98</v>
      </c>
      <c r="B242" s="37" t="s">
        <v>130</v>
      </c>
      <c r="C242" s="21">
        <v>5724</v>
      </c>
      <c r="D242" s="21">
        <v>2915</v>
      </c>
      <c r="E242" s="21">
        <v>3538</v>
      </c>
      <c r="F242" s="21">
        <v>4345</v>
      </c>
      <c r="G242" s="21">
        <v>2685</v>
      </c>
      <c r="H242" s="21">
        <v>2949</v>
      </c>
      <c r="I242" s="21">
        <v>2629</v>
      </c>
      <c r="J242" s="21">
        <v>2584</v>
      </c>
    </row>
    <row r="243" spans="1:10">
      <c r="A243" s="95" t="s">
        <v>98</v>
      </c>
      <c r="B243" s="38" t="s">
        <v>131</v>
      </c>
      <c r="C243" s="21">
        <v>8987</v>
      </c>
      <c r="D243" s="21">
        <v>4131</v>
      </c>
      <c r="E243" s="21">
        <v>5172</v>
      </c>
      <c r="F243" s="21">
        <v>6539</v>
      </c>
      <c r="G243" s="21">
        <v>4200</v>
      </c>
      <c r="H243" s="21">
        <v>4626</v>
      </c>
      <c r="I243" s="21">
        <v>4145</v>
      </c>
      <c r="J243" s="21">
        <v>3637</v>
      </c>
    </row>
    <row r="244" spans="1:10">
      <c r="A244" s="95" t="s">
        <v>98</v>
      </c>
      <c r="B244" s="37" t="s">
        <v>132</v>
      </c>
      <c r="C244" s="21">
        <v>5318</v>
      </c>
      <c r="D244" s="21">
        <v>2441</v>
      </c>
      <c r="E244" s="21">
        <v>3105</v>
      </c>
      <c r="F244" s="21">
        <v>3805</v>
      </c>
      <c r="G244" s="21">
        <v>2547</v>
      </c>
      <c r="H244" s="21">
        <v>1924</v>
      </c>
      <c r="I244" s="21">
        <v>1762</v>
      </c>
      <c r="J244" s="21">
        <v>1581</v>
      </c>
    </row>
    <row r="245" spans="1:10">
      <c r="A245" s="95" t="s">
        <v>98</v>
      </c>
      <c r="B245" s="37" t="s">
        <v>133</v>
      </c>
      <c r="C245" s="21">
        <v>5506</v>
      </c>
      <c r="D245" s="21">
        <v>3828</v>
      </c>
      <c r="E245" s="21">
        <v>3103</v>
      </c>
      <c r="F245" s="21">
        <v>3408</v>
      </c>
      <c r="G245" s="21">
        <v>2804</v>
      </c>
      <c r="H245" s="21">
        <v>2095</v>
      </c>
      <c r="I245" s="21">
        <v>2200</v>
      </c>
      <c r="J245" s="21">
        <v>2190</v>
      </c>
    </row>
    <row r="246" spans="1:10">
      <c r="A246" s="95" t="s">
        <v>98</v>
      </c>
      <c r="B246" s="38" t="s">
        <v>134</v>
      </c>
      <c r="C246" s="17" t="s">
        <v>135</v>
      </c>
      <c r="D246" s="17" t="s">
        <v>135</v>
      </c>
      <c r="E246" s="17" t="s">
        <v>135</v>
      </c>
      <c r="F246" s="17" t="s">
        <v>135</v>
      </c>
      <c r="G246" s="21">
        <v>1659</v>
      </c>
      <c r="H246" s="21">
        <v>1231</v>
      </c>
      <c r="I246" s="21">
        <v>1454</v>
      </c>
      <c r="J246" s="21">
        <v>1318</v>
      </c>
    </row>
    <row r="247" spans="1:10">
      <c r="A247" s="95" t="s">
        <v>98</v>
      </c>
      <c r="B247" s="37" t="s">
        <v>136</v>
      </c>
      <c r="C247" s="21">
        <v>10026</v>
      </c>
      <c r="D247" s="21">
        <v>4486</v>
      </c>
      <c r="E247" s="21">
        <v>6441</v>
      </c>
      <c r="F247" s="21">
        <v>7124</v>
      </c>
      <c r="G247" s="21">
        <v>3983</v>
      </c>
      <c r="H247" s="21">
        <v>2805</v>
      </c>
      <c r="I247" s="21">
        <v>2764</v>
      </c>
      <c r="J247" s="21">
        <v>2837</v>
      </c>
    </row>
    <row r="248" spans="1:10">
      <c r="A248" s="95" t="s">
        <v>98</v>
      </c>
      <c r="B248" s="37" t="s">
        <v>137</v>
      </c>
      <c r="C248" s="21">
        <v>5075</v>
      </c>
      <c r="D248" s="21">
        <v>2942</v>
      </c>
      <c r="E248" s="21">
        <v>3529</v>
      </c>
      <c r="F248" s="21">
        <v>4974</v>
      </c>
      <c r="G248" s="21">
        <v>3308</v>
      </c>
      <c r="H248" s="21">
        <v>2401</v>
      </c>
      <c r="I248" s="21">
        <v>2508</v>
      </c>
      <c r="J248" s="21">
        <v>2376</v>
      </c>
    </row>
    <row r="249" spans="1:10">
      <c r="A249" s="95" t="s">
        <v>98</v>
      </c>
      <c r="B249" s="37" t="s">
        <v>138</v>
      </c>
      <c r="C249" s="21">
        <v>2155</v>
      </c>
      <c r="D249" s="21">
        <v>3185</v>
      </c>
      <c r="E249" s="21">
        <v>2442</v>
      </c>
      <c r="F249" s="21">
        <v>2103</v>
      </c>
      <c r="G249" s="21">
        <v>1842</v>
      </c>
      <c r="H249" s="21">
        <v>1370</v>
      </c>
      <c r="I249" s="21">
        <v>1506</v>
      </c>
      <c r="J249" s="21">
        <v>1307</v>
      </c>
    </row>
    <row r="250" spans="1:10">
      <c r="A250" s="95" t="s">
        <v>98</v>
      </c>
      <c r="B250" s="37" t="s">
        <v>139</v>
      </c>
      <c r="C250" s="21">
        <v>4379</v>
      </c>
      <c r="D250" s="21">
        <v>3258</v>
      </c>
      <c r="E250" s="21">
        <v>2625</v>
      </c>
      <c r="F250" s="21">
        <v>3705</v>
      </c>
      <c r="G250" s="21">
        <v>2091</v>
      </c>
      <c r="H250" s="21">
        <v>1721</v>
      </c>
      <c r="I250" s="21">
        <v>1427</v>
      </c>
      <c r="J250" s="21">
        <v>1204</v>
      </c>
    </row>
    <row r="251" spans="1:10">
      <c r="A251" s="95" t="s">
        <v>98</v>
      </c>
      <c r="B251" s="37" t="s">
        <v>140</v>
      </c>
      <c r="C251" s="21">
        <v>688</v>
      </c>
      <c r="D251" s="21">
        <v>1549</v>
      </c>
      <c r="E251" s="21">
        <v>718</v>
      </c>
      <c r="F251" s="21">
        <v>462</v>
      </c>
      <c r="G251" s="21">
        <v>461</v>
      </c>
      <c r="H251" s="21">
        <v>562</v>
      </c>
      <c r="I251" s="21">
        <v>367</v>
      </c>
      <c r="J251" s="21">
        <v>399</v>
      </c>
    </row>
    <row r="252" spans="1:10">
      <c r="A252" s="95" t="s">
        <v>98</v>
      </c>
      <c r="B252" s="37" t="s">
        <v>141</v>
      </c>
      <c r="C252" s="21">
        <v>299</v>
      </c>
      <c r="D252" s="21">
        <v>686</v>
      </c>
      <c r="E252" s="21">
        <v>665</v>
      </c>
      <c r="F252" s="21">
        <v>572</v>
      </c>
      <c r="G252" s="21">
        <v>504</v>
      </c>
      <c r="H252" s="21">
        <v>524</v>
      </c>
      <c r="I252" s="21">
        <v>412</v>
      </c>
      <c r="J252" s="21">
        <v>369</v>
      </c>
    </row>
    <row r="253" spans="1:10">
      <c r="A253" s="96" t="s">
        <v>123</v>
      </c>
      <c r="B253" s="18" t="s">
        <v>101</v>
      </c>
      <c r="C253" s="21">
        <v>54053</v>
      </c>
      <c r="D253" s="21">
        <v>38314</v>
      </c>
      <c r="E253" s="21">
        <v>37970</v>
      </c>
      <c r="F253" s="21">
        <v>43393</v>
      </c>
      <c r="G253" s="21">
        <v>32364</v>
      </c>
      <c r="H253" s="21">
        <v>27973</v>
      </c>
      <c r="I253" s="21">
        <v>27033</v>
      </c>
      <c r="J253" s="21">
        <v>25303</v>
      </c>
    </row>
    <row r="254" spans="1:10" ht="15" customHeight="1">
      <c r="A254" s="94" t="s">
        <v>182</v>
      </c>
      <c r="B254" s="37" t="s">
        <v>125</v>
      </c>
      <c r="C254" s="21">
        <v>1085</v>
      </c>
      <c r="D254" s="21">
        <v>3160</v>
      </c>
      <c r="E254" s="21">
        <v>3017</v>
      </c>
      <c r="F254" s="21">
        <v>881</v>
      </c>
      <c r="G254" s="21">
        <v>2159</v>
      </c>
      <c r="H254" s="21">
        <v>2402</v>
      </c>
      <c r="I254" s="21">
        <v>2157</v>
      </c>
      <c r="J254" s="21">
        <v>1828</v>
      </c>
    </row>
    <row r="255" spans="1:10">
      <c r="A255" s="95"/>
      <c r="B255" s="37" t="s">
        <v>126</v>
      </c>
      <c r="C255" s="21">
        <v>2121</v>
      </c>
      <c r="D255" s="21">
        <v>4471</v>
      </c>
      <c r="E255" s="21">
        <v>2576</v>
      </c>
      <c r="F255" s="21">
        <v>2240</v>
      </c>
      <c r="G255" s="21">
        <v>2273</v>
      </c>
      <c r="H255" s="21">
        <v>2730</v>
      </c>
      <c r="I255" s="21">
        <v>2356</v>
      </c>
      <c r="J255" s="21">
        <v>1976</v>
      </c>
    </row>
    <row r="256" spans="1:10">
      <c r="A256" s="95"/>
      <c r="B256" s="37" t="s">
        <v>127</v>
      </c>
      <c r="C256" s="21">
        <v>1957</v>
      </c>
      <c r="D256" s="21">
        <v>3058</v>
      </c>
      <c r="E256" s="21">
        <v>1427</v>
      </c>
      <c r="F256" s="21">
        <v>1315</v>
      </c>
      <c r="G256" s="21">
        <v>1443</v>
      </c>
      <c r="H256" s="21">
        <v>2127</v>
      </c>
      <c r="I256" s="21">
        <v>1917</v>
      </c>
      <c r="J256" s="21">
        <v>1784</v>
      </c>
    </row>
    <row r="257" spans="1:10">
      <c r="A257" s="95"/>
      <c r="B257" s="37" t="s">
        <v>128</v>
      </c>
      <c r="C257" s="21">
        <v>2152</v>
      </c>
      <c r="D257" s="21">
        <v>3115</v>
      </c>
      <c r="E257" s="21">
        <v>1489</v>
      </c>
      <c r="F257" s="21">
        <v>2711</v>
      </c>
      <c r="G257" s="21">
        <v>1663</v>
      </c>
      <c r="H257" s="21">
        <v>2042</v>
      </c>
      <c r="I257" s="21">
        <v>2060</v>
      </c>
      <c r="J257" s="21">
        <v>1870</v>
      </c>
    </row>
    <row r="258" spans="1:10">
      <c r="A258" s="95"/>
      <c r="B258" s="37" t="s">
        <v>129</v>
      </c>
      <c r="C258" s="21">
        <v>5214</v>
      </c>
      <c r="D258" s="21">
        <v>3515</v>
      </c>
      <c r="E258" s="21">
        <v>3305</v>
      </c>
      <c r="F258" s="21">
        <v>3777</v>
      </c>
      <c r="G258" s="21">
        <v>3346</v>
      </c>
      <c r="H258" s="21">
        <v>2597</v>
      </c>
      <c r="I258" s="21">
        <v>2110</v>
      </c>
      <c r="J258" s="21">
        <v>2270</v>
      </c>
    </row>
    <row r="259" spans="1:10">
      <c r="A259" s="95"/>
      <c r="B259" s="37" t="s">
        <v>130</v>
      </c>
      <c r="C259" s="21">
        <v>10435</v>
      </c>
      <c r="D259" s="21">
        <v>5799</v>
      </c>
      <c r="E259" s="21">
        <v>6280</v>
      </c>
      <c r="F259" s="21">
        <v>7308</v>
      </c>
      <c r="G259" s="21">
        <v>4254</v>
      </c>
      <c r="H259" s="21">
        <v>5704</v>
      </c>
      <c r="I259" s="21">
        <v>4448</v>
      </c>
      <c r="J259" s="21">
        <v>4171</v>
      </c>
    </row>
    <row r="260" spans="1:10">
      <c r="A260" s="95"/>
      <c r="B260" s="38" t="s">
        <v>131</v>
      </c>
      <c r="C260" s="21">
        <v>17801</v>
      </c>
      <c r="D260" s="21">
        <v>8088</v>
      </c>
      <c r="E260" s="21">
        <v>8761</v>
      </c>
      <c r="F260" s="21">
        <v>10991</v>
      </c>
      <c r="G260" s="21">
        <v>7126</v>
      </c>
      <c r="H260" s="21">
        <v>9912</v>
      </c>
      <c r="I260" s="21">
        <v>6910</v>
      </c>
      <c r="J260" s="21">
        <v>5892</v>
      </c>
    </row>
    <row r="261" spans="1:10">
      <c r="A261" s="95"/>
      <c r="B261" s="37" t="s">
        <v>132</v>
      </c>
      <c r="C261" s="21">
        <v>10099</v>
      </c>
      <c r="D261" s="21">
        <v>4506</v>
      </c>
      <c r="E261" s="21">
        <v>5202</v>
      </c>
      <c r="F261" s="21">
        <v>6222</v>
      </c>
      <c r="G261" s="21">
        <v>4156</v>
      </c>
      <c r="H261" s="21">
        <v>3705</v>
      </c>
      <c r="I261" s="21">
        <v>3042</v>
      </c>
      <c r="J261" s="21">
        <v>2630</v>
      </c>
    </row>
    <row r="262" spans="1:10">
      <c r="A262" s="95"/>
      <c r="B262" s="37" t="s">
        <v>133</v>
      </c>
      <c r="C262" s="21">
        <v>12203</v>
      </c>
      <c r="D262" s="21">
        <v>7475</v>
      </c>
      <c r="E262" s="21">
        <v>5242</v>
      </c>
      <c r="F262" s="21">
        <v>5693</v>
      </c>
      <c r="G262" s="21">
        <v>4485</v>
      </c>
      <c r="H262" s="21">
        <v>3948</v>
      </c>
      <c r="I262" s="21">
        <v>3732</v>
      </c>
      <c r="J262" s="21">
        <v>3674</v>
      </c>
    </row>
    <row r="263" spans="1:10">
      <c r="A263" s="95"/>
      <c r="B263" s="38" t="s">
        <v>134</v>
      </c>
      <c r="C263" s="17" t="s">
        <v>135</v>
      </c>
      <c r="D263" s="17" t="s">
        <v>135</v>
      </c>
      <c r="E263" s="17" t="s">
        <v>135</v>
      </c>
      <c r="F263" s="17" t="s">
        <v>135</v>
      </c>
      <c r="G263" s="21">
        <v>2958</v>
      </c>
      <c r="H263" s="21">
        <v>2355</v>
      </c>
      <c r="I263" s="21">
        <v>2648</v>
      </c>
      <c r="J263" s="21">
        <v>2310</v>
      </c>
    </row>
    <row r="264" spans="1:10">
      <c r="A264" s="95"/>
      <c r="B264" s="37" t="s">
        <v>183</v>
      </c>
      <c r="C264" s="21">
        <v>23519</v>
      </c>
      <c r="D264" s="21">
        <v>9852</v>
      </c>
      <c r="E264" s="21">
        <v>12553</v>
      </c>
      <c r="F264" s="21">
        <v>13344</v>
      </c>
      <c r="G264" s="21">
        <v>6651</v>
      </c>
      <c r="H264" s="21">
        <v>5762</v>
      </c>
      <c r="I264" s="21">
        <v>4817</v>
      </c>
      <c r="J264" s="21">
        <v>4599</v>
      </c>
    </row>
    <row r="265" spans="1:10">
      <c r="A265" s="95"/>
      <c r="B265" s="37" t="s">
        <v>184</v>
      </c>
      <c r="C265" s="21">
        <v>14365</v>
      </c>
      <c r="D265" s="21">
        <v>7422</v>
      </c>
      <c r="E265" s="21">
        <v>7313</v>
      </c>
      <c r="F265" s="21">
        <v>9293</v>
      </c>
      <c r="G265" s="21">
        <v>5709</v>
      </c>
      <c r="H265" s="21">
        <v>4888</v>
      </c>
      <c r="I265" s="21">
        <v>4556</v>
      </c>
      <c r="J265" s="21">
        <v>4463</v>
      </c>
    </row>
    <row r="266" spans="1:10">
      <c r="A266" s="95"/>
      <c r="B266" s="37" t="s">
        <v>138</v>
      </c>
      <c r="C266" s="21">
        <v>4786</v>
      </c>
      <c r="D266" s="21">
        <v>6530</v>
      </c>
      <c r="E266" s="21">
        <v>4682</v>
      </c>
      <c r="F266" s="21">
        <v>3764</v>
      </c>
      <c r="G266" s="21">
        <v>3036</v>
      </c>
      <c r="H266" s="21">
        <v>2728</v>
      </c>
      <c r="I266" s="21">
        <v>2381</v>
      </c>
      <c r="J266" s="21">
        <v>2135</v>
      </c>
    </row>
    <row r="267" spans="1:10">
      <c r="A267" s="95"/>
      <c r="B267" s="37" t="s">
        <v>139</v>
      </c>
      <c r="C267" s="21">
        <v>8612</v>
      </c>
      <c r="D267" s="21">
        <v>6644</v>
      </c>
      <c r="E267" s="21">
        <v>4783</v>
      </c>
      <c r="F267" s="21">
        <v>6461</v>
      </c>
      <c r="G267" s="21">
        <v>3623</v>
      </c>
      <c r="H267" s="21">
        <v>3420</v>
      </c>
      <c r="I267" s="21">
        <v>2420</v>
      </c>
      <c r="J267" s="21">
        <v>1984</v>
      </c>
    </row>
    <row r="268" spans="1:10">
      <c r="A268" s="95"/>
      <c r="B268" s="37" t="s">
        <v>140</v>
      </c>
      <c r="C268" s="21">
        <v>1418</v>
      </c>
      <c r="D268" s="21">
        <v>2834</v>
      </c>
      <c r="E268" s="21">
        <v>1174</v>
      </c>
      <c r="F268" s="21">
        <v>711</v>
      </c>
      <c r="G268" s="21">
        <v>772</v>
      </c>
      <c r="H268" s="21">
        <v>1114</v>
      </c>
      <c r="I268" s="21">
        <v>591</v>
      </c>
      <c r="J268" s="21">
        <v>630</v>
      </c>
    </row>
    <row r="269" spans="1:10">
      <c r="A269" s="95"/>
      <c r="B269" s="37" t="s">
        <v>141</v>
      </c>
      <c r="C269" s="21">
        <v>592</v>
      </c>
      <c r="D269" s="21">
        <v>1123</v>
      </c>
      <c r="E269" s="21">
        <v>1036</v>
      </c>
      <c r="F269" s="21">
        <v>924</v>
      </c>
      <c r="G269" s="21">
        <v>836</v>
      </c>
      <c r="H269" s="21">
        <v>1052</v>
      </c>
      <c r="I269" s="21">
        <v>719</v>
      </c>
      <c r="J269" s="21">
        <v>612</v>
      </c>
    </row>
    <row r="270" spans="1:10">
      <c r="A270" s="96"/>
      <c r="B270" s="18" t="s">
        <v>101</v>
      </c>
      <c r="C270" s="21">
        <v>116359</v>
      </c>
      <c r="D270" s="21">
        <v>77592</v>
      </c>
      <c r="E270" s="21">
        <v>68840</v>
      </c>
      <c r="F270" s="21">
        <v>75635</v>
      </c>
      <c r="G270" s="21">
        <v>54490</v>
      </c>
      <c r="H270" s="21">
        <v>56486</v>
      </c>
      <c r="I270" s="21">
        <v>46864</v>
      </c>
      <c r="J270" s="21">
        <v>42828</v>
      </c>
    </row>
    <row r="271" spans="1:10" ht="15" customHeight="1">
      <c r="A271" s="94" t="s">
        <v>100</v>
      </c>
      <c r="B271" s="37" t="s">
        <v>125</v>
      </c>
      <c r="C271" s="21">
        <v>1426</v>
      </c>
      <c r="D271" s="21">
        <v>4826</v>
      </c>
      <c r="E271" s="21">
        <v>5842</v>
      </c>
      <c r="F271" s="21">
        <v>1835</v>
      </c>
      <c r="G271" s="21">
        <v>5721</v>
      </c>
      <c r="H271" s="21">
        <v>4822</v>
      </c>
      <c r="I271" s="21">
        <v>5988</v>
      </c>
      <c r="J271" s="21">
        <v>6697</v>
      </c>
    </row>
    <row r="272" spans="1:10" ht="15" customHeight="1">
      <c r="A272" s="95" t="s">
        <v>181</v>
      </c>
      <c r="B272" s="37" t="s">
        <v>126</v>
      </c>
      <c r="C272" s="21">
        <v>2313</v>
      </c>
      <c r="D272" s="21">
        <v>9074</v>
      </c>
      <c r="E272" s="21">
        <v>7329</v>
      </c>
      <c r="F272" s="21">
        <v>6216</v>
      </c>
      <c r="G272" s="21">
        <v>7867</v>
      </c>
      <c r="H272" s="21">
        <v>5656</v>
      </c>
      <c r="I272" s="21">
        <v>6331</v>
      </c>
      <c r="J272" s="21">
        <v>7752</v>
      </c>
    </row>
    <row r="273" spans="1:10" ht="15" customHeight="1">
      <c r="A273" s="95" t="s">
        <v>181</v>
      </c>
      <c r="B273" s="37" t="s">
        <v>127</v>
      </c>
      <c r="C273" s="21">
        <v>5353</v>
      </c>
      <c r="D273" s="21">
        <v>11478</v>
      </c>
      <c r="E273" s="21">
        <v>6719</v>
      </c>
      <c r="F273" s="21">
        <v>5339</v>
      </c>
      <c r="G273" s="21">
        <v>7063</v>
      </c>
      <c r="H273" s="21">
        <v>5470</v>
      </c>
      <c r="I273" s="21">
        <v>7110</v>
      </c>
      <c r="J273" s="21">
        <v>8813</v>
      </c>
    </row>
    <row r="274" spans="1:10" ht="15" customHeight="1">
      <c r="A274" s="95" t="s">
        <v>181</v>
      </c>
      <c r="B274" s="37" t="s">
        <v>128</v>
      </c>
      <c r="C274" s="21">
        <v>3453</v>
      </c>
      <c r="D274" s="21">
        <v>6985</v>
      </c>
      <c r="E274" s="21">
        <v>6521</v>
      </c>
      <c r="F274" s="21">
        <v>11103</v>
      </c>
      <c r="G274" s="21">
        <v>5298</v>
      </c>
      <c r="H274" s="21">
        <v>5351</v>
      </c>
      <c r="I274" s="21">
        <v>6951</v>
      </c>
      <c r="J274" s="21">
        <v>7428</v>
      </c>
    </row>
    <row r="275" spans="1:10" ht="15" customHeight="1">
      <c r="A275" s="95" t="s">
        <v>181</v>
      </c>
      <c r="B275" s="37" t="s">
        <v>129</v>
      </c>
      <c r="C275" s="21">
        <v>5620</v>
      </c>
      <c r="D275" s="21">
        <v>4757</v>
      </c>
      <c r="E275" s="21">
        <v>7239</v>
      </c>
      <c r="F275" s="21">
        <v>8685</v>
      </c>
      <c r="G275" s="21">
        <v>6601</v>
      </c>
      <c r="H275" s="21">
        <v>5562</v>
      </c>
      <c r="I275" s="21">
        <v>6124</v>
      </c>
      <c r="J275" s="21">
        <v>8010</v>
      </c>
    </row>
    <row r="276" spans="1:10" ht="15" customHeight="1">
      <c r="A276" s="95" t="s">
        <v>181</v>
      </c>
      <c r="B276" s="37" t="s">
        <v>130</v>
      </c>
      <c r="C276" s="21">
        <v>16758</v>
      </c>
      <c r="D276" s="21">
        <v>9171</v>
      </c>
      <c r="E276" s="21">
        <v>14230</v>
      </c>
      <c r="F276" s="21">
        <v>20677</v>
      </c>
      <c r="G276" s="21">
        <v>15359</v>
      </c>
      <c r="H276" s="21">
        <v>12797</v>
      </c>
      <c r="I276" s="21">
        <v>16098</v>
      </c>
      <c r="J276" s="21">
        <v>18775</v>
      </c>
    </row>
    <row r="277" spans="1:10" ht="15" customHeight="1">
      <c r="A277" s="95" t="s">
        <v>181</v>
      </c>
      <c r="B277" s="38" t="s">
        <v>131</v>
      </c>
      <c r="C277" s="21">
        <v>31841</v>
      </c>
      <c r="D277" s="21">
        <v>18888</v>
      </c>
      <c r="E277" s="21">
        <v>27857</v>
      </c>
      <c r="F277" s="21">
        <v>46976</v>
      </c>
      <c r="G277" s="21">
        <v>35359</v>
      </c>
      <c r="H277" s="21">
        <v>29354</v>
      </c>
      <c r="I277" s="21">
        <v>31697</v>
      </c>
      <c r="J277" s="21">
        <v>34721</v>
      </c>
    </row>
    <row r="278" spans="1:10" ht="15" customHeight="1">
      <c r="A278" s="95" t="s">
        <v>181</v>
      </c>
      <c r="B278" s="37" t="s">
        <v>132</v>
      </c>
      <c r="C278" s="21">
        <v>12421</v>
      </c>
      <c r="D278" s="21">
        <v>7775</v>
      </c>
      <c r="E278" s="21">
        <v>11305</v>
      </c>
      <c r="F278" s="21">
        <v>16575</v>
      </c>
      <c r="G278" s="21">
        <v>11701</v>
      </c>
      <c r="H278" s="21">
        <v>8641</v>
      </c>
      <c r="I278" s="21">
        <v>10815</v>
      </c>
      <c r="J278" s="21">
        <v>11958</v>
      </c>
    </row>
    <row r="279" spans="1:10" ht="15" customHeight="1">
      <c r="A279" s="95" t="s">
        <v>181</v>
      </c>
      <c r="B279" s="37" t="s">
        <v>133</v>
      </c>
      <c r="C279" s="21">
        <v>9857</v>
      </c>
      <c r="D279" s="21">
        <v>8836</v>
      </c>
      <c r="E279" s="21">
        <v>9293</v>
      </c>
      <c r="F279" s="21">
        <v>11636</v>
      </c>
      <c r="G279" s="21">
        <v>10715</v>
      </c>
      <c r="H279" s="21">
        <v>8475</v>
      </c>
      <c r="I279" s="21">
        <v>10005</v>
      </c>
      <c r="J279" s="21">
        <v>10977</v>
      </c>
    </row>
    <row r="280" spans="1:10" ht="15" customHeight="1">
      <c r="A280" s="95" t="s">
        <v>181</v>
      </c>
      <c r="B280" s="38" t="s">
        <v>134</v>
      </c>
      <c r="C280" s="17" t="s">
        <v>135</v>
      </c>
      <c r="D280" s="17" t="s">
        <v>135</v>
      </c>
      <c r="E280" s="17" t="s">
        <v>135</v>
      </c>
      <c r="F280" s="17" t="s">
        <v>135</v>
      </c>
      <c r="G280" s="21">
        <v>5404</v>
      </c>
      <c r="H280" s="21">
        <v>3993</v>
      </c>
      <c r="I280" s="21">
        <v>6057</v>
      </c>
      <c r="J280" s="21">
        <v>7080</v>
      </c>
    </row>
    <row r="281" spans="1:10" ht="15" customHeight="1">
      <c r="A281" s="95" t="s">
        <v>181</v>
      </c>
      <c r="B281" s="37" t="s">
        <v>136</v>
      </c>
      <c r="C281" s="21">
        <v>17668</v>
      </c>
      <c r="D281" s="21">
        <v>9494</v>
      </c>
      <c r="E281" s="21">
        <v>18743</v>
      </c>
      <c r="F281" s="21">
        <v>22733</v>
      </c>
      <c r="G281" s="21">
        <v>14872</v>
      </c>
      <c r="H281" s="21">
        <v>11907</v>
      </c>
      <c r="I281" s="21">
        <v>15091</v>
      </c>
      <c r="J281" s="21">
        <v>17845</v>
      </c>
    </row>
    <row r="282" spans="1:10" ht="15" customHeight="1">
      <c r="A282" s="95" t="s">
        <v>181</v>
      </c>
      <c r="B282" s="37" t="s">
        <v>137</v>
      </c>
      <c r="C282" s="21">
        <v>6891</v>
      </c>
      <c r="D282" s="21">
        <v>5786</v>
      </c>
      <c r="E282" s="21">
        <v>10050</v>
      </c>
      <c r="F282" s="21">
        <v>12739</v>
      </c>
      <c r="G282" s="21">
        <v>9762</v>
      </c>
      <c r="H282" s="21">
        <v>6970</v>
      </c>
      <c r="I282" s="21">
        <v>9018</v>
      </c>
      <c r="J282" s="21">
        <v>9986</v>
      </c>
    </row>
    <row r="283" spans="1:10" ht="15" customHeight="1">
      <c r="A283" s="95" t="s">
        <v>181</v>
      </c>
      <c r="B283" s="37" t="s">
        <v>138</v>
      </c>
      <c r="C283" s="21">
        <v>3519</v>
      </c>
      <c r="D283" s="21">
        <v>7766</v>
      </c>
      <c r="E283" s="21">
        <v>6880</v>
      </c>
      <c r="F283" s="21">
        <v>6688</v>
      </c>
      <c r="G283" s="21">
        <v>7136</v>
      </c>
      <c r="H283" s="21">
        <v>5264</v>
      </c>
      <c r="I283" s="21">
        <v>8219</v>
      </c>
      <c r="J283" s="21">
        <v>7029</v>
      </c>
    </row>
    <row r="284" spans="1:10" ht="15" customHeight="1">
      <c r="A284" s="95" t="s">
        <v>181</v>
      </c>
      <c r="B284" s="37" t="s">
        <v>139</v>
      </c>
      <c r="C284" s="21">
        <v>9746</v>
      </c>
      <c r="D284" s="21">
        <v>7750</v>
      </c>
      <c r="E284" s="21">
        <v>8221</v>
      </c>
      <c r="F284" s="21">
        <v>12912</v>
      </c>
      <c r="G284" s="21">
        <v>8812</v>
      </c>
      <c r="H284" s="21">
        <v>7091</v>
      </c>
      <c r="I284" s="21">
        <v>8282</v>
      </c>
      <c r="J284" s="21">
        <v>9354</v>
      </c>
    </row>
    <row r="285" spans="1:10" ht="15" customHeight="1">
      <c r="A285" s="95" t="s">
        <v>181</v>
      </c>
      <c r="B285" s="37" t="s">
        <v>140</v>
      </c>
      <c r="C285" s="21">
        <v>1978</v>
      </c>
      <c r="D285" s="21">
        <v>6191</v>
      </c>
      <c r="E285" s="21">
        <v>4457</v>
      </c>
      <c r="F285" s="21">
        <v>2641</v>
      </c>
      <c r="G285" s="21">
        <v>4273</v>
      </c>
      <c r="H285" s="21">
        <v>3465</v>
      </c>
      <c r="I285" s="21">
        <v>3155</v>
      </c>
      <c r="J285" s="21">
        <v>3628</v>
      </c>
    </row>
    <row r="286" spans="1:10" ht="15" customHeight="1">
      <c r="A286" s="95" t="s">
        <v>181</v>
      </c>
      <c r="B286" s="37" t="s">
        <v>141</v>
      </c>
      <c r="C286" s="21">
        <v>1579</v>
      </c>
      <c r="D286" s="21">
        <v>3791</v>
      </c>
      <c r="E286" s="21">
        <v>4822</v>
      </c>
      <c r="F286" s="21">
        <v>4323</v>
      </c>
      <c r="G286" s="21">
        <v>5798</v>
      </c>
      <c r="H286" s="21">
        <v>4035</v>
      </c>
      <c r="I286" s="21">
        <v>4306</v>
      </c>
      <c r="J286" s="21">
        <v>5379</v>
      </c>
    </row>
    <row r="287" spans="1:10">
      <c r="A287" s="96" t="s">
        <v>123</v>
      </c>
      <c r="B287" s="18" t="s">
        <v>101</v>
      </c>
      <c r="C287" s="21">
        <v>130423</v>
      </c>
      <c r="D287" s="21">
        <v>122568</v>
      </c>
      <c r="E287" s="21">
        <v>149508</v>
      </c>
      <c r="F287" s="21">
        <v>191078</v>
      </c>
      <c r="G287" s="21">
        <v>161741</v>
      </c>
      <c r="H287" s="21">
        <v>128853</v>
      </c>
      <c r="I287" s="21">
        <v>155247</v>
      </c>
      <c r="J287" s="21">
        <v>175432</v>
      </c>
    </row>
    <row r="289" spans="1:10" ht="15.75">
      <c r="A289" s="131" t="s">
        <v>105</v>
      </c>
      <c r="B289" s="131"/>
      <c r="C289" s="131"/>
      <c r="D289" s="131"/>
      <c r="E289" s="131"/>
      <c r="F289" s="131"/>
      <c r="G289" s="131"/>
      <c r="H289" s="131"/>
      <c r="I289" s="131"/>
      <c r="J289" s="131"/>
    </row>
    <row r="290" spans="1:10">
      <c r="A290" s="132" t="s">
        <v>106</v>
      </c>
      <c r="B290" s="132"/>
      <c r="C290" s="132"/>
      <c r="D290" s="132"/>
      <c r="E290" s="132"/>
      <c r="F290" s="132"/>
      <c r="G290" s="132"/>
      <c r="H290" s="132"/>
      <c r="I290" s="132"/>
      <c r="J290" s="132"/>
    </row>
    <row r="291" spans="1:10" ht="66" customHeight="1">
      <c r="A291" s="92" t="s">
        <v>110</v>
      </c>
      <c r="B291" s="132"/>
      <c r="C291" s="132"/>
      <c r="D291" s="132"/>
      <c r="E291" s="132"/>
      <c r="F291" s="132"/>
      <c r="G291" s="132"/>
      <c r="H291" s="132"/>
      <c r="I291" s="132"/>
      <c r="J291" s="132"/>
    </row>
    <row r="292" spans="1:10">
      <c r="A292" s="132" t="s">
        <v>108</v>
      </c>
      <c r="B292" s="132"/>
      <c r="C292" s="132"/>
      <c r="D292" s="132"/>
      <c r="E292" s="132"/>
      <c r="F292" s="132"/>
      <c r="G292" s="132"/>
      <c r="H292" s="132"/>
      <c r="I292" s="132"/>
      <c r="J292" s="132"/>
    </row>
    <row r="293" spans="1:10">
      <c r="A293" s="132" t="s">
        <v>87</v>
      </c>
      <c r="B293" s="132"/>
      <c r="C293" s="132"/>
      <c r="D293" s="132"/>
      <c r="E293" s="132"/>
      <c r="F293" s="132"/>
      <c r="G293" s="132"/>
      <c r="H293" s="132"/>
      <c r="I293" s="132"/>
      <c r="J293" s="132"/>
    </row>
    <row r="294" spans="1:10">
      <c r="A294" s="132" t="s">
        <v>109</v>
      </c>
      <c r="B294" s="132"/>
      <c r="C294" s="132"/>
      <c r="D294" s="132"/>
      <c r="E294" s="132"/>
      <c r="F294" s="132"/>
      <c r="G294" s="132"/>
      <c r="H294" s="132"/>
      <c r="I294" s="132"/>
      <c r="J294" s="132"/>
    </row>
  </sheetData>
  <mergeCells count="32">
    <mergeCell ref="A2:I2"/>
    <mergeCell ref="A3:I3"/>
    <mergeCell ref="A5:J5"/>
    <mergeCell ref="A7:A23"/>
    <mergeCell ref="A24:A40"/>
    <mergeCell ref="A237:A253"/>
    <mergeCell ref="A78:A94"/>
    <mergeCell ref="A95:A111"/>
    <mergeCell ref="A129:A145"/>
    <mergeCell ref="A147:J147"/>
    <mergeCell ref="A149:A165"/>
    <mergeCell ref="A271:A287"/>
    <mergeCell ref="A289:J289"/>
    <mergeCell ref="A6:B6"/>
    <mergeCell ref="A77:B77"/>
    <mergeCell ref="A148:B148"/>
    <mergeCell ref="A219:B219"/>
    <mergeCell ref="A41:A57"/>
    <mergeCell ref="A112:A128"/>
    <mergeCell ref="A183:A199"/>
    <mergeCell ref="A254:A270"/>
    <mergeCell ref="A166:A182"/>
    <mergeCell ref="A200:A216"/>
    <mergeCell ref="A218:J218"/>
    <mergeCell ref="A220:A236"/>
    <mergeCell ref="A58:A74"/>
    <mergeCell ref="A76:J76"/>
    <mergeCell ref="A290:J290"/>
    <mergeCell ref="A291:J291"/>
    <mergeCell ref="A292:J292"/>
    <mergeCell ref="A293:J293"/>
    <mergeCell ref="A294:J294"/>
  </mergeCells>
  <hyperlinks>
    <hyperlink ref="A1" location="Índice!A1" display="Índice" xr:uid="{00000000-0004-0000-1B00-000000000000}"/>
  </hyperlinks>
  <pageMargins left="0.7" right="0.7" top="0.75" bottom="0.75" header="0.3" footer="0.3"/>
  <pageSetup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6375-62E3-4F73-B112-E0FA6AF8D112}">
  <dimension ref="A1:J70"/>
  <sheetViews>
    <sheetView workbookViewId="0">
      <selection activeCell="A68" sqref="A68:J68"/>
    </sheetView>
  </sheetViews>
  <sheetFormatPr defaultColWidth="9.140625" defaultRowHeight="15"/>
  <cols>
    <col min="3" max="10" width="9.85546875" bestFit="1" customWidth="1"/>
  </cols>
  <sheetData>
    <row r="1" spans="1:10">
      <c r="A1" s="1" t="s">
        <v>83</v>
      </c>
      <c r="J1" s="1"/>
    </row>
    <row r="2" spans="1:10">
      <c r="A2" s="130" t="s">
        <v>185</v>
      </c>
      <c r="B2" s="130"/>
      <c r="C2" s="130"/>
      <c r="D2" s="130"/>
      <c r="E2" s="130"/>
      <c r="F2" s="130"/>
      <c r="G2" s="130"/>
      <c r="H2" s="130"/>
      <c r="I2" s="130"/>
      <c r="J2" s="2"/>
    </row>
    <row r="3" spans="1:10">
      <c r="A3" s="132" t="s">
        <v>111</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94" t="s">
        <v>97</v>
      </c>
      <c r="B7" s="18" t="s">
        <v>143</v>
      </c>
      <c r="C7" s="19">
        <v>47.121647000312805</v>
      </c>
      <c r="D7" s="19">
        <v>45.472803711891174</v>
      </c>
      <c r="E7" s="19">
        <v>45.927229523658752</v>
      </c>
      <c r="F7" s="19">
        <v>45.887762308120728</v>
      </c>
      <c r="G7" s="19">
        <v>45.575603842735291</v>
      </c>
      <c r="H7" s="19">
        <v>47.579565644264221</v>
      </c>
      <c r="I7" s="19">
        <v>45.405259728431702</v>
      </c>
      <c r="J7" s="19">
        <v>45.81352174282074</v>
      </c>
    </row>
    <row r="8" spans="1:10">
      <c r="A8" s="95" t="s">
        <v>97</v>
      </c>
      <c r="B8" s="18" t="s">
        <v>145</v>
      </c>
      <c r="C8" s="19">
        <v>52.878350019454956</v>
      </c>
      <c r="D8" s="19">
        <v>54.527193307876587</v>
      </c>
      <c r="E8" s="19">
        <v>54.072773456573486</v>
      </c>
      <c r="F8" s="19">
        <v>54.112237691879272</v>
      </c>
      <c r="G8" s="19">
        <v>54.424399137496948</v>
      </c>
      <c r="H8" s="19">
        <v>52.420437335968018</v>
      </c>
      <c r="I8" s="19">
        <v>54.59473729133606</v>
      </c>
      <c r="J8" s="19">
        <v>54.186475276947021</v>
      </c>
    </row>
    <row r="9" spans="1:10">
      <c r="A9" s="96" t="s">
        <v>123</v>
      </c>
      <c r="B9" s="18" t="s">
        <v>101</v>
      </c>
      <c r="C9" s="19">
        <v>100</v>
      </c>
      <c r="D9" s="19">
        <v>100</v>
      </c>
      <c r="E9" s="19">
        <v>100</v>
      </c>
      <c r="F9" s="19">
        <v>100</v>
      </c>
      <c r="G9" s="19">
        <v>100</v>
      </c>
      <c r="H9" s="19">
        <v>100</v>
      </c>
      <c r="I9" s="19">
        <v>100</v>
      </c>
      <c r="J9" s="19">
        <v>100</v>
      </c>
    </row>
    <row r="10" spans="1:10">
      <c r="A10" s="94" t="s">
        <v>98</v>
      </c>
      <c r="B10" s="18" t="s">
        <v>143</v>
      </c>
      <c r="C10" s="19">
        <v>47.623828053474426</v>
      </c>
      <c r="D10" s="19">
        <v>47.365543246269226</v>
      </c>
      <c r="E10" s="19">
        <v>46.202939748764038</v>
      </c>
      <c r="F10" s="19">
        <v>46.398064494132996</v>
      </c>
      <c r="G10" s="19">
        <v>46.288105845451355</v>
      </c>
      <c r="H10" s="19">
        <v>46.649095416069031</v>
      </c>
      <c r="I10" s="19">
        <v>45.864978432655334</v>
      </c>
      <c r="J10" s="19">
        <v>45.435765385627747</v>
      </c>
    </row>
    <row r="11" spans="1:10">
      <c r="A11" s="95" t="s">
        <v>98</v>
      </c>
      <c r="B11" s="18" t="s">
        <v>145</v>
      </c>
      <c r="C11" s="19">
        <v>52.376174926757813</v>
      </c>
      <c r="D11" s="19">
        <v>52.634459733963013</v>
      </c>
      <c r="E11" s="19">
        <v>53.797060251235962</v>
      </c>
      <c r="F11" s="19">
        <v>53.601938486099243</v>
      </c>
      <c r="G11" s="19">
        <v>53.711891174316406</v>
      </c>
      <c r="H11" s="19">
        <v>53.35090160369873</v>
      </c>
      <c r="I11" s="19">
        <v>54.135018587112427</v>
      </c>
      <c r="J11" s="19">
        <v>54.564231634140015</v>
      </c>
    </row>
    <row r="12" spans="1:10">
      <c r="A12" s="96" t="s">
        <v>123</v>
      </c>
      <c r="B12" s="18" t="s">
        <v>101</v>
      </c>
      <c r="C12" s="19">
        <v>100</v>
      </c>
      <c r="D12" s="19">
        <v>100</v>
      </c>
      <c r="E12" s="19">
        <v>100</v>
      </c>
      <c r="F12" s="19">
        <v>100</v>
      </c>
      <c r="G12" s="19">
        <v>100</v>
      </c>
      <c r="H12" s="19">
        <v>100</v>
      </c>
      <c r="I12" s="19">
        <v>100</v>
      </c>
      <c r="J12" s="19">
        <v>100</v>
      </c>
    </row>
    <row r="13" spans="1:10" ht="15" customHeight="1">
      <c r="A13" s="94" t="s">
        <v>182</v>
      </c>
      <c r="B13" s="18" t="s">
        <v>143</v>
      </c>
      <c r="C13" s="19">
        <v>47.362211346626282</v>
      </c>
      <c r="D13" s="19">
        <v>46.403458714485168</v>
      </c>
      <c r="E13" s="19">
        <v>46.084299683570862</v>
      </c>
      <c r="F13" s="19">
        <v>46.18314802646637</v>
      </c>
      <c r="G13" s="19">
        <v>45.997917652130127</v>
      </c>
      <c r="H13" s="19">
        <v>47.119396924972534</v>
      </c>
      <c r="I13" s="19">
        <v>45.674830675125122</v>
      </c>
      <c r="J13" s="19">
        <v>45.585769414901733</v>
      </c>
    </row>
    <row r="14" spans="1:10">
      <c r="A14" s="95"/>
      <c r="B14" s="18" t="s">
        <v>145</v>
      </c>
      <c r="C14" s="19">
        <v>52.637791633605957</v>
      </c>
      <c r="D14" s="19">
        <v>53.596538305282593</v>
      </c>
      <c r="E14" s="19">
        <v>53.915697336196899</v>
      </c>
      <c r="F14" s="19">
        <v>53.816848993301392</v>
      </c>
      <c r="G14" s="19">
        <v>54.002082347869873</v>
      </c>
      <c r="H14" s="19">
        <v>52.880603075027466</v>
      </c>
      <c r="I14" s="19">
        <v>54.325169324874878</v>
      </c>
      <c r="J14" s="19">
        <v>54.414230585098267</v>
      </c>
    </row>
    <row r="15" spans="1:10">
      <c r="A15" s="96"/>
      <c r="B15" s="18" t="s">
        <v>101</v>
      </c>
      <c r="C15" s="19">
        <v>100</v>
      </c>
      <c r="D15" s="19">
        <v>100</v>
      </c>
      <c r="E15" s="19">
        <v>100</v>
      </c>
      <c r="F15" s="19">
        <v>100</v>
      </c>
      <c r="G15" s="19">
        <v>100</v>
      </c>
      <c r="H15" s="19">
        <v>100</v>
      </c>
      <c r="I15" s="19">
        <v>100</v>
      </c>
      <c r="J15" s="19">
        <v>100</v>
      </c>
    </row>
    <row r="16" spans="1:10" ht="15" customHeight="1">
      <c r="A16" s="94" t="s">
        <v>100</v>
      </c>
      <c r="B16" s="18" t="s">
        <v>143</v>
      </c>
      <c r="C16" s="19">
        <v>50.419217348098755</v>
      </c>
      <c r="D16" s="19">
        <v>50.831514596939087</v>
      </c>
      <c r="E16" s="19">
        <v>50.458115339279175</v>
      </c>
      <c r="F16" s="19">
        <v>50.273978710174561</v>
      </c>
      <c r="G16" s="19">
        <v>50.284773111343384</v>
      </c>
      <c r="H16" s="19">
        <v>50.242084264755249</v>
      </c>
      <c r="I16" s="19">
        <v>50.316685438156128</v>
      </c>
      <c r="J16" s="19">
        <v>50.147503614425659</v>
      </c>
    </row>
    <row r="17" spans="1:10" ht="15" customHeight="1">
      <c r="A17" s="95" t="s">
        <v>181</v>
      </c>
      <c r="B17" s="18" t="s">
        <v>145</v>
      </c>
      <c r="C17" s="19">
        <v>49.580785632133484</v>
      </c>
      <c r="D17" s="19">
        <v>49.168485403060913</v>
      </c>
      <c r="E17" s="19">
        <v>49.541884660720825</v>
      </c>
      <c r="F17" s="19">
        <v>49.726021289825439</v>
      </c>
      <c r="G17" s="19">
        <v>49.715226888656616</v>
      </c>
      <c r="H17" s="19">
        <v>49.757915735244751</v>
      </c>
      <c r="I17" s="19">
        <v>49.683311581611633</v>
      </c>
      <c r="J17" s="19">
        <v>49.852496385574341</v>
      </c>
    </row>
    <row r="18" spans="1:10">
      <c r="A18" s="96" t="s">
        <v>123</v>
      </c>
      <c r="B18" s="18" t="s">
        <v>101</v>
      </c>
      <c r="C18" s="19">
        <v>100</v>
      </c>
      <c r="D18" s="19">
        <v>100</v>
      </c>
      <c r="E18" s="19">
        <v>100</v>
      </c>
      <c r="F18" s="19">
        <v>100</v>
      </c>
      <c r="G18" s="19">
        <v>100</v>
      </c>
      <c r="H18" s="19">
        <v>100</v>
      </c>
      <c r="I18" s="19">
        <v>100</v>
      </c>
      <c r="J18" s="19">
        <v>100</v>
      </c>
    </row>
    <row r="20" spans="1:10">
      <c r="A20" s="80" t="s">
        <v>103</v>
      </c>
      <c r="B20" s="80" t="s">
        <v>103</v>
      </c>
      <c r="C20" s="80" t="s">
        <v>103</v>
      </c>
      <c r="D20" s="80" t="s">
        <v>103</v>
      </c>
      <c r="E20" s="80" t="s">
        <v>103</v>
      </c>
      <c r="F20" s="80" t="s">
        <v>103</v>
      </c>
      <c r="G20" s="80" t="s">
        <v>103</v>
      </c>
      <c r="H20" s="80" t="s">
        <v>103</v>
      </c>
      <c r="I20" s="80" t="s">
        <v>103</v>
      </c>
      <c r="J20" s="80" t="s">
        <v>103</v>
      </c>
    </row>
    <row r="21" spans="1:10">
      <c r="A21" s="133" t="s">
        <v>92</v>
      </c>
      <c r="B21" s="133"/>
      <c r="C21" s="17" t="s">
        <v>112</v>
      </c>
      <c r="D21" s="17" t="s">
        <v>113</v>
      </c>
      <c r="E21" s="17" t="s">
        <v>114</v>
      </c>
      <c r="F21" s="17" t="s">
        <v>115</v>
      </c>
      <c r="G21" s="17" t="s">
        <v>116</v>
      </c>
      <c r="H21" s="17" t="s">
        <v>117</v>
      </c>
      <c r="I21" s="17" t="s">
        <v>118</v>
      </c>
      <c r="J21" s="17" t="s">
        <v>119</v>
      </c>
    </row>
    <row r="22" spans="1:10">
      <c r="A22" s="94" t="s">
        <v>97</v>
      </c>
      <c r="B22" s="18" t="s">
        <v>143</v>
      </c>
      <c r="C22" s="21">
        <v>1566685</v>
      </c>
      <c r="D22" s="21">
        <v>1417476</v>
      </c>
      <c r="E22" s="21">
        <v>964492</v>
      </c>
      <c r="F22" s="21">
        <v>853723</v>
      </c>
      <c r="G22" s="21">
        <v>774587</v>
      </c>
      <c r="H22" s="21">
        <v>1329118</v>
      </c>
      <c r="I22" s="21">
        <v>764502</v>
      </c>
      <c r="J22" s="21">
        <v>632786</v>
      </c>
    </row>
    <row r="23" spans="1:10">
      <c r="A23" s="95" t="s">
        <v>97</v>
      </c>
      <c r="B23" s="18" t="s">
        <v>145</v>
      </c>
      <c r="C23" s="21">
        <v>1758082</v>
      </c>
      <c r="D23" s="21">
        <v>1699719</v>
      </c>
      <c r="E23" s="21">
        <v>1135552</v>
      </c>
      <c r="F23" s="21">
        <v>1006736</v>
      </c>
      <c r="G23" s="21">
        <v>924978</v>
      </c>
      <c r="H23" s="21">
        <v>1464346</v>
      </c>
      <c r="I23" s="21">
        <v>919228</v>
      </c>
      <c r="J23" s="21">
        <v>748435</v>
      </c>
    </row>
    <row r="24" spans="1:10">
      <c r="A24" s="96" t="s">
        <v>123</v>
      </c>
      <c r="B24" s="18" t="s">
        <v>101</v>
      </c>
      <c r="C24" s="21">
        <v>3324767</v>
      </c>
      <c r="D24" s="21">
        <v>3117195</v>
      </c>
      <c r="E24" s="21">
        <v>2100044</v>
      </c>
      <c r="F24" s="21">
        <v>1860459</v>
      </c>
      <c r="G24" s="21">
        <v>1699565</v>
      </c>
      <c r="H24" s="21">
        <v>2793464</v>
      </c>
      <c r="I24" s="21">
        <v>1683730</v>
      </c>
      <c r="J24" s="21">
        <v>1381221</v>
      </c>
    </row>
    <row r="25" spans="1:10">
      <c r="A25" s="94" t="s">
        <v>98</v>
      </c>
      <c r="B25" s="18" t="s">
        <v>143</v>
      </c>
      <c r="C25" s="21">
        <v>1455959</v>
      </c>
      <c r="D25" s="21">
        <v>1428244</v>
      </c>
      <c r="E25" s="21">
        <v>1284591</v>
      </c>
      <c r="F25" s="21">
        <v>1186437</v>
      </c>
      <c r="G25" s="21">
        <v>1144884</v>
      </c>
      <c r="H25" s="21">
        <v>1275049</v>
      </c>
      <c r="I25" s="21">
        <v>1094781</v>
      </c>
      <c r="J25" s="21">
        <v>952853</v>
      </c>
    </row>
    <row r="26" spans="1:10">
      <c r="A26" s="95" t="s">
        <v>98</v>
      </c>
      <c r="B26" s="18" t="s">
        <v>145</v>
      </c>
      <c r="C26" s="21">
        <v>1601248</v>
      </c>
      <c r="D26" s="21">
        <v>1587121</v>
      </c>
      <c r="E26" s="21">
        <v>1495732</v>
      </c>
      <c r="F26" s="21">
        <v>1370646</v>
      </c>
      <c r="G26" s="21">
        <v>1328503</v>
      </c>
      <c r="H26" s="21">
        <v>1458228</v>
      </c>
      <c r="I26" s="21">
        <v>1292184</v>
      </c>
      <c r="J26" s="21">
        <v>1144290</v>
      </c>
    </row>
    <row r="27" spans="1:10">
      <c r="A27" s="96" t="s">
        <v>123</v>
      </c>
      <c r="B27" s="18" t="s">
        <v>101</v>
      </c>
      <c r="C27" s="21">
        <v>3057207</v>
      </c>
      <c r="D27" s="21">
        <v>3015365</v>
      </c>
      <c r="E27" s="21">
        <v>2780323</v>
      </c>
      <c r="F27" s="21">
        <v>2557083</v>
      </c>
      <c r="G27" s="21">
        <v>2473387</v>
      </c>
      <c r="H27" s="21">
        <v>2733277</v>
      </c>
      <c r="I27" s="21">
        <v>2386965</v>
      </c>
      <c r="J27" s="21">
        <v>2097143</v>
      </c>
    </row>
    <row r="28" spans="1:10" ht="15" customHeight="1">
      <c r="A28" s="94" t="s">
        <v>182</v>
      </c>
      <c r="B28" s="18" t="s">
        <v>143</v>
      </c>
      <c r="C28" s="21">
        <v>3022644</v>
      </c>
      <c r="D28" s="21">
        <v>2845720</v>
      </c>
      <c r="E28" s="21">
        <v>2249083</v>
      </c>
      <c r="F28" s="21">
        <v>2040160</v>
      </c>
      <c r="G28" s="21">
        <v>1919471</v>
      </c>
      <c r="H28" s="21">
        <v>2604167</v>
      </c>
      <c r="I28" s="21">
        <v>1859283</v>
      </c>
      <c r="J28" s="21">
        <v>1585639</v>
      </c>
    </row>
    <row r="29" spans="1:10">
      <c r="A29" s="95"/>
      <c r="B29" s="18" t="s">
        <v>145</v>
      </c>
      <c r="C29" s="21">
        <v>3359330</v>
      </c>
      <c r="D29" s="21">
        <v>3286840</v>
      </c>
      <c r="E29" s="21">
        <v>2631284</v>
      </c>
      <c r="F29" s="21">
        <v>2377382</v>
      </c>
      <c r="G29" s="21">
        <v>2253481</v>
      </c>
      <c r="H29" s="21">
        <v>2922574</v>
      </c>
      <c r="I29" s="21">
        <v>2211412</v>
      </c>
      <c r="J29" s="21">
        <v>1892725</v>
      </c>
    </row>
    <row r="30" spans="1:10">
      <c r="A30" s="96"/>
      <c r="B30" s="18" t="s">
        <v>101</v>
      </c>
      <c r="C30" s="21">
        <v>6381974</v>
      </c>
      <c r="D30" s="21">
        <v>6132560</v>
      </c>
      <c r="E30" s="21">
        <v>4880367</v>
      </c>
      <c r="F30" s="21">
        <v>4417542</v>
      </c>
      <c r="G30" s="21">
        <v>4172952</v>
      </c>
      <c r="H30" s="21">
        <v>5526741</v>
      </c>
      <c r="I30" s="21">
        <v>4070695</v>
      </c>
      <c r="J30" s="21">
        <v>3478364</v>
      </c>
    </row>
    <row r="31" spans="1:10" ht="15" customHeight="1">
      <c r="A31" s="94" t="s">
        <v>100</v>
      </c>
      <c r="B31" s="18" t="s">
        <v>143</v>
      </c>
      <c r="C31" s="21">
        <v>5318180</v>
      </c>
      <c r="D31" s="21">
        <v>5681175</v>
      </c>
      <c r="E31" s="21">
        <v>6451024</v>
      </c>
      <c r="F31" s="21">
        <v>6842276</v>
      </c>
      <c r="G31" s="21">
        <v>7221597</v>
      </c>
      <c r="H31" s="21">
        <v>7036662</v>
      </c>
      <c r="I31" s="21">
        <v>7946999</v>
      </c>
      <c r="J31" s="21">
        <v>8344971</v>
      </c>
    </row>
    <row r="32" spans="1:10" ht="15" customHeight="1">
      <c r="A32" s="95" t="s">
        <v>181</v>
      </c>
      <c r="B32" s="18" t="s">
        <v>145</v>
      </c>
      <c r="C32" s="21">
        <v>5229743</v>
      </c>
      <c r="D32" s="21">
        <v>5495307</v>
      </c>
      <c r="E32" s="21">
        <v>6333885</v>
      </c>
      <c r="F32" s="21">
        <v>6767699</v>
      </c>
      <c r="G32" s="21">
        <v>7139802</v>
      </c>
      <c r="H32" s="21">
        <v>6968852</v>
      </c>
      <c r="I32" s="21">
        <v>7846964</v>
      </c>
      <c r="J32" s="21">
        <v>8295879</v>
      </c>
    </row>
    <row r="33" spans="1:10">
      <c r="A33" s="96" t="s">
        <v>123</v>
      </c>
      <c r="B33" s="18" t="s">
        <v>101</v>
      </c>
      <c r="C33" s="21">
        <v>10547923</v>
      </c>
      <c r="D33" s="21">
        <v>11176482</v>
      </c>
      <c r="E33" s="21">
        <v>12784909</v>
      </c>
      <c r="F33" s="21">
        <v>13609975</v>
      </c>
      <c r="G33" s="21">
        <v>14361399</v>
      </c>
      <c r="H33" s="21">
        <v>14005514</v>
      </c>
      <c r="I33" s="21">
        <v>15793963</v>
      </c>
      <c r="J33" s="21">
        <v>16640850</v>
      </c>
    </row>
    <row r="35" spans="1:10">
      <c r="A35" s="80" t="s">
        <v>102</v>
      </c>
      <c r="B35" s="80" t="s">
        <v>102</v>
      </c>
      <c r="C35" s="80" t="s">
        <v>102</v>
      </c>
      <c r="D35" s="80" t="s">
        <v>102</v>
      </c>
      <c r="E35" s="80" t="s">
        <v>102</v>
      </c>
      <c r="F35" s="80" t="s">
        <v>102</v>
      </c>
      <c r="G35" s="80" t="s">
        <v>102</v>
      </c>
      <c r="H35" s="80" t="s">
        <v>102</v>
      </c>
      <c r="I35" s="80" t="s">
        <v>102</v>
      </c>
      <c r="J35" s="80" t="s">
        <v>102</v>
      </c>
    </row>
    <row r="36" spans="1:10">
      <c r="A36" s="133" t="s">
        <v>92</v>
      </c>
      <c r="B36" s="133"/>
      <c r="C36" s="17" t="s">
        <v>112</v>
      </c>
      <c r="D36" s="17" t="s">
        <v>113</v>
      </c>
      <c r="E36" s="17" t="s">
        <v>114</v>
      </c>
      <c r="F36" s="17" t="s">
        <v>115</v>
      </c>
      <c r="G36" s="17" t="s">
        <v>116</v>
      </c>
      <c r="H36" s="17" t="s">
        <v>117</v>
      </c>
      <c r="I36" s="17" t="s">
        <v>118</v>
      </c>
      <c r="J36" s="17" t="s">
        <v>119</v>
      </c>
    </row>
    <row r="37" spans="1:10">
      <c r="A37" s="94" t="s">
        <v>97</v>
      </c>
      <c r="B37" s="18" t="s">
        <v>143</v>
      </c>
      <c r="C37" s="19">
        <v>0.28262452688068151</v>
      </c>
      <c r="D37" s="19">
        <v>0.41288379579782486</v>
      </c>
      <c r="E37" s="19">
        <v>0.41033937595784664</v>
      </c>
      <c r="F37" s="19">
        <v>0.39595654234290123</v>
      </c>
      <c r="G37" s="19">
        <v>0.36292439326643944</v>
      </c>
      <c r="H37" s="19">
        <v>0.36314290482550859</v>
      </c>
      <c r="I37" s="19">
        <v>0.40054884739220142</v>
      </c>
      <c r="J37" s="19">
        <v>0.41755456477403641</v>
      </c>
    </row>
    <row r="38" spans="1:10">
      <c r="A38" s="95" t="s">
        <v>97</v>
      </c>
      <c r="B38" s="18" t="s">
        <v>145</v>
      </c>
      <c r="C38" s="19">
        <v>0.28262452688068151</v>
      </c>
      <c r="D38" s="19">
        <v>0.41288379579782486</v>
      </c>
      <c r="E38" s="19">
        <v>0.41033937595784664</v>
      </c>
      <c r="F38" s="19">
        <v>0.39595654234290123</v>
      </c>
      <c r="G38" s="19">
        <v>0.36292439326643944</v>
      </c>
      <c r="H38" s="19">
        <v>0.36314290482550859</v>
      </c>
      <c r="I38" s="19">
        <v>0.40054884739220142</v>
      </c>
      <c r="J38" s="19">
        <v>0.41755456477403641</v>
      </c>
    </row>
    <row r="39" spans="1:10">
      <c r="A39" s="96" t="s">
        <v>123</v>
      </c>
      <c r="B39" s="18" t="s">
        <v>101</v>
      </c>
      <c r="C39" s="19">
        <v>0</v>
      </c>
      <c r="D39" s="19">
        <v>0</v>
      </c>
      <c r="E39" s="19">
        <v>0</v>
      </c>
      <c r="F39" s="19">
        <v>0</v>
      </c>
      <c r="G39" s="19">
        <v>0</v>
      </c>
      <c r="H39" s="19">
        <v>0</v>
      </c>
      <c r="I39" s="19">
        <v>0</v>
      </c>
      <c r="J39" s="19">
        <v>0</v>
      </c>
    </row>
    <row r="40" spans="1:10">
      <c r="A40" s="94" t="s">
        <v>98</v>
      </c>
      <c r="B40" s="18" t="s">
        <v>143</v>
      </c>
      <c r="C40" s="19">
        <v>0.28690823819488287</v>
      </c>
      <c r="D40" s="19">
        <v>0.47800918109714985</v>
      </c>
      <c r="E40" s="19">
        <v>0.40013669058680534</v>
      </c>
      <c r="F40" s="19">
        <v>0.30410571489483118</v>
      </c>
      <c r="G40" s="19">
        <v>0.31158362980931997</v>
      </c>
      <c r="H40" s="19">
        <v>0.31652029138058424</v>
      </c>
      <c r="I40" s="19">
        <v>0.3210950642824173</v>
      </c>
      <c r="J40" s="19">
        <v>0.32553849741816521</v>
      </c>
    </row>
    <row r="41" spans="1:10">
      <c r="A41" s="95" t="s">
        <v>98</v>
      </c>
      <c r="B41" s="18" t="s">
        <v>145</v>
      </c>
      <c r="C41" s="19">
        <v>0.28690823819488287</v>
      </c>
      <c r="D41" s="19">
        <v>0.47800918109714985</v>
      </c>
      <c r="E41" s="19">
        <v>0.40013669058680534</v>
      </c>
      <c r="F41" s="19">
        <v>0.30410571489483118</v>
      </c>
      <c r="G41" s="19">
        <v>0.31158362980931997</v>
      </c>
      <c r="H41" s="19">
        <v>0.31652029138058424</v>
      </c>
      <c r="I41" s="19">
        <v>0.3210950642824173</v>
      </c>
      <c r="J41" s="19">
        <v>0.32553849741816521</v>
      </c>
    </row>
    <row r="42" spans="1:10">
      <c r="A42" s="96" t="s">
        <v>123</v>
      </c>
      <c r="B42" s="18" t="s">
        <v>101</v>
      </c>
      <c r="C42" s="19">
        <v>0</v>
      </c>
      <c r="D42" s="19">
        <v>0</v>
      </c>
      <c r="E42" s="19">
        <v>0</v>
      </c>
      <c r="F42" s="19">
        <v>0</v>
      </c>
      <c r="G42" s="19">
        <v>0</v>
      </c>
      <c r="H42" s="19">
        <v>0</v>
      </c>
      <c r="I42" s="19">
        <v>0</v>
      </c>
      <c r="J42" s="19">
        <v>0</v>
      </c>
    </row>
    <row r="43" spans="1:10" ht="15" customHeight="1">
      <c r="A43" s="94" t="s">
        <v>182</v>
      </c>
      <c r="B43" s="18" t="s">
        <v>143</v>
      </c>
      <c r="C43" s="19">
        <v>0.19823061302304268</v>
      </c>
      <c r="D43" s="19">
        <v>0.31346338801085949</v>
      </c>
      <c r="E43" s="19">
        <v>0.30393346678465605</v>
      </c>
      <c r="F43" s="19">
        <v>0.25330879725515842</v>
      </c>
      <c r="G43" s="19">
        <v>0.23223534226417542</v>
      </c>
      <c r="H43" s="19">
        <v>0.2400942612439394</v>
      </c>
      <c r="I43" s="19">
        <v>0.24921074509620667</v>
      </c>
      <c r="J43" s="19">
        <v>0.25812119711190462</v>
      </c>
    </row>
    <row r="44" spans="1:10">
      <c r="A44" s="95"/>
      <c r="B44" s="18" t="s">
        <v>145</v>
      </c>
      <c r="C44" s="19">
        <v>0.19823061302304268</v>
      </c>
      <c r="D44" s="19">
        <v>0.31346338801085949</v>
      </c>
      <c r="E44" s="19">
        <v>0.30393346678465605</v>
      </c>
      <c r="F44" s="19">
        <v>0.25330879725515842</v>
      </c>
      <c r="G44" s="19">
        <v>0.23223534226417542</v>
      </c>
      <c r="H44" s="19">
        <v>0.2400942612439394</v>
      </c>
      <c r="I44" s="19">
        <v>0.24921074509620667</v>
      </c>
      <c r="J44" s="19">
        <v>0.25812119711190462</v>
      </c>
    </row>
    <row r="45" spans="1:10">
      <c r="A45" s="96"/>
      <c r="B45" s="18" t="s">
        <v>101</v>
      </c>
      <c r="C45" s="19">
        <v>0</v>
      </c>
      <c r="D45" s="19">
        <v>0</v>
      </c>
      <c r="E45" s="19">
        <v>0</v>
      </c>
      <c r="F45" s="19">
        <v>0</v>
      </c>
      <c r="G45" s="19">
        <v>0</v>
      </c>
      <c r="H45" s="19">
        <v>0</v>
      </c>
      <c r="I45" s="19">
        <v>0</v>
      </c>
      <c r="J45" s="19">
        <v>0</v>
      </c>
    </row>
    <row r="46" spans="1:10" ht="15" customHeight="1">
      <c r="A46" s="94" t="s">
        <v>100</v>
      </c>
      <c r="B46" s="18" t="s">
        <v>143</v>
      </c>
      <c r="C46" s="19">
        <v>0.20885260310024023</v>
      </c>
      <c r="D46" s="19">
        <v>0.21627151872962713</v>
      </c>
      <c r="E46" s="19">
        <v>0.19878321327269077</v>
      </c>
      <c r="F46" s="19">
        <v>0.13623756822198629</v>
      </c>
      <c r="G46" s="19">
        <v>0.15640273923054338</v>
      </c>
      <c r="H46" s="19">
        <v>0.2758620772510767</v>
      </c>
      <c r="I46" s="19">
        <v>0.12962092878296971</v>
      </c>
      <c r="J46" s="19">
        <v>0.12232412118464708</v>
      </c>
    </row>
    <row r="47" spans="1:10" ht="15" customHeight="1">
      <c r="A47" s="95" t="s">
        <v>181</v>
      </c>
      <c r="B47" s="18" t="s">
        <v>145</v>
      </c>
      <c r="C47" s="19">
        <v>0.20885260310024023</v>
      </c>
      <c r="D47" s="19">
        <v>0.21627151872962713</v>
      </c>
      <c r="E47" s="19">
        <v>0.19878321327269077</v>
      </c>
      <c r="F47" s="19">
        <v>0.13623756822198629</v>
      </c>
      <c r="G47" s="19">
        <v>0.15640273923054338</v>
      </c>
      <c r="H47" s="19">
        <v>0.2758620772510767</v>
      </c>
      <c r="I47" s="19">
        <v>0.12962092878296971</v>
      </c>
      <c r="J47" s="19">
        <v>0.12232412118464708</v>
      </c>
    </row>
    <row r="48" spans="1:10">
      <c r="A48" s="96" t="s">
        <v>123</v>
      </c>
      <c r="B48" s="18" t="s">
        <v>101</v>
      </c>
      <c r="C48" s="19">
        <v>0</v>
      </c>
      <c r="D48" s="19">
        <v>0</v>
      </c>
      <c r="E48" s="19">
        <v>0</v>
      </c>
      <c r="F48" s="19">
        <v>0</v>
      </c>
      <c r="G48" s="19">
        <v>0</v>
      </c>
      <c r="H48" s="19">
        <v>0</v>
      </c>
      <c r="I48" s="19">
        <v>0</v>
      </c>
      <c r="J48" s="19">
        <v>0</v>
      </c>
    </row>
    <row r="50" spans="1:10">
      <c r="A50" s="80" t="s">
        <v>104</v>
      </c>
      <c r="B50" s="80" t="s">
        <v>104</v>
      </c>
      <c r="C50" s="80" t="s">
        <v>104</v>
      </c>
      <c r="D50" s="80" t="s">
        <v>104</v>
      </c>
      <c r="E50" s="80" t="s">
        <v>104</v>
      </c>
      <c r="F50" s="80" t="s">
        <v>104</v>
      </c>
      <c r="G50" s="80" t="s">
        <v>104</v>
      </c>
      <c r="H50" s="80" t="s">
        <v>104</v>
      </c>
      <c r="I50" s="80" t="s">
        <v>104</v>
      </c>
      <c r="J50" s="80" t="s">
        <v>104</v>
      </c>
    </row>
    <row r="51" spans="1:10">
      <c r="A51" s="133" t="s">
        <v>92</v>
      </c>
      <c r="B51" s="133"/>
      <c r="C51" s="17" t="s">
        <v>112</v>
      </c>
      <c r="D51" s="17" t="s">
        <v>113</v>
      </c>
      <c r="E51" s="17" t="s">
        <v>114</v>
      </c>
      <c r="F51" s="17" t="s">
        <v>115</v>
      </c>
      <c r="G51" s="17" t="s">
        <v>116</v>
      </c>
      <c r="H51" s="17" t="s">
        <v>117</v>
      </c>
      <c r="I51" s="17" t="s">
        <v>118</v>
      </c>
      <c r="J51" s="17" t="s">
        <v>119</v>
      </c>
    </row>
    <row r="52" spans="1:10">
      <c r="A52" s="94" t="s">
        <v>97</v>
      </c>
      <c r="B52" s="18" t="s">
        <v>143</v>
      </c>
      <c r="C52" s="21">
        <v>29316</v>
      </c>
      <c r="D52" s="21">
        <v>17720</v>
      </c>
      <c r="E52" s="21">
        <v>13682</v>
      </c>
      <c r="F52" s="21">
        <v>14349</v>
      </c>
      <c r="G52" s="21">
        <v>9898</v>
      </c>
      <c r="H52" s="21">
        <v>12588</v>
      </c>
      <c r="I52" s="21">
        <v>8595</v>
      </c>
      <c r="J52" s="21">
        <v>7588</v>
      </c>
    </row>
    <row r="53" spans="1:10">
      <c r="A53" s="95" t="s">
        <v>97</v>
      </c>
      <c r="B53" s="18" t="s">
        <v>145</v>
      </c>
      <c r="C53" s="21">
        <v>32990</v>
      </c>
      <c r="D53" s="21">
        <v>21558</v>
      </c>
      <c r="E53" s="21">
        <v>17188</v>
      </c>
      <c r="F53" s="21">
        <v>17893</v>
      </c>
      <c r="G53" s="21">
        <v>12228</v>
      </c>
      <c r="H53" s="21">
        <v>15925</v>
      </c>
      <c r="I53" s="21">
        <v>11236</v>
      </c>
      <c r="J53" s="21">
        <v>9937</v>
      </c>
    </row>
    <row r="54" spans="1:10">
      <c r="A54" s="96" t="s">
        <v>123</v>
      </c>
      <c r="B54" s="18" t="s">
        <v>101</v>
      </c>
      <c r="C54" s="21">
        <v>62306</v>
      </c>
      <c r="D54" s="21">
        <v>39278</v>
      </c>
      <c r="E54" s="21">
        <v>30870</v>
      </c>
      <c r="F54" s="21">
        <v>32242</v>
      </c>
      <c r="G54" s="21">
        <v>22126</v>
      </c>
      <c r="H54" s="21">
        <v>28513</v>
      </c>
      <c r="I54" s="21">
        <v>19831</v>
      </c>
      <c r="J54" s="21">
        <v>17525</v>
      </c>
    </row>
    <row r="55" spans="1:10">
      <c r="A55" s="94" t="s">
        <v>98</v>
      </c>
      <c r="B55" s="18" t="s">
        <v>143</v>
      </c>
      <c r="C55" s="21">
        <v>25904</v>
      </c>
      <c r="D55" s="21">
        <v>17796</v>
      </c>
      <c r="E55" s="21">
        <v>17315</v>
      </c>
      <c r="F55" s="21">
        <v>19887</v>
      </c>
      <c r="G55" s="21">
        <v>14601</v>
      </c>
      <c r="H55" s="21">
        <v>12393</v>
      </c>
      <c r="I55" s="21">
        <v>11952</v>
      </c>
      <c r="J55" s="21">
        <v>11094</v>
      </c>
    </row>
    <row r="56" spans="1:10">
      <c r="A56" s="95" t="s">
        <v>98</v>
      </c>
      <c r="B56" s="18" t="s">
        <v>145</v>
      </c>
      <c r="C56" s="21">
        <v>28149</v>
      </c>
      <c r="D56" s="21">
        <v>20518</v>
      </c>
      <c r="E56" s="21">
        <v>20655</v>
      </c>
      <c r="F56" s="21">
        <v>23506</v>
      </c>
      <c r="G56" s="21">
        <v>17763</v>
      </c>
      <c r="H56" s="21">
        <v>15580</v>
      </c>
      <c r="I56" s="21">
        <v>15081</v>
      </c>
      <c r="J56" s="21">
        <v>14209</v>
      </c>
    </row>
    <row r="57" spans="1:10">
      <c r="A57" s="96" t="s">
        <v>123</v>
      </c>
      <c r="B57" s="18" t="s">
        <v>101</v>
      </c>
      <c r="C57" s="21">
        <v>54053</v>
      </c>
      <c r="D57" s="21">
        <v>38314</v>
      </c>
      <c r="E57" s="21">
        <v>37970</v>
      </c>
      <c r="F57" s="21">
        <v>43393</v>
      </c>
      <c r="G57" s="21">
        <v>32364</v>
      </c>
      <c r="H57" s="21">
        <v>27973</v>
      </c>
      <c r="I57" s="21">
        <v>27033</v>
      </c>
      <c r="J57" s="21">
        <v>25303</v>
      </c>
    </row>
    <row r="58" spans="1:10" ht="15" customHeight="1">
      <c r="A58" s="94" t="s">
        <v>182</v>
      </c>
      <c r="B58" s="18" t="s">
        <v>143</v>
      </c>
      <c r="C58" s="21">
        <v>55220</v>
      </c>
      <c r="D58" s="21">
        <v>35516</v>
      </c>
      <c r="E58" s="21">
        <v>30997</v>
      </c>
      <c r="F58" s="21">
        <v>34236</v>
      </c>
      <c r="G58" s="21">
        <v>24499</v>
      </c>
      <c r="H58" s="21">
        <v>24981</v>
      </c>
      <c r="I58" s="21">
        <v>20547</v>
      </c>
      <c r="J58" s="21">
        <v>18682</v>
      </c>
    </row>
    <row r="59" spans="1:10">
      <c r="A59" s="95"/>
      <c r="B59" s="18" t="s">
        <v>145</v>
      </c>
      <c r="C59" s="21">
        <v>61139</v>
      </c>
      <c r="D59" s="21">
        <v>42076</v>
      </c>
      <c r="E59" s="21">
        <v>37843</v>
      </c>
      <c r="F59" s="21">
        <v>41399</v>
      </c>
      <c r="G59" s="21">
        <v>29991</v>
      </c>
      <c r="H59" s="21">
        <v>31505</v>
      </c>
      <c r="I59" s="21">
        <v>26317</v>
      </c>
      <c r="J59" s="21">
        <v>24146</v>
      </c>
    </row>
    <row r="60" spans="1:10">
      <c r="A60" s="96"/>
      <c r="B60" s="18" t="s">
        <v>101</v>
      </c>
      <c r="C60" s="21">
        <v>116359</v>
      </c>
      <c r="D60" s="21">
        <v>77592</v>
      </c>
      <c r="E60" s="21">
        <v>68840</v>
      </c>
      <c r="F60" s="21">
        <v>75635</v>
      </c>
      <c r="G60" s="21">
        <v>54490</v>
      </c>
      <c r="H60" s="21">
        <v>56486</v>
      </c>
      <c r="I60" s="21">
        <v>46864</v>
      </c>
      <c r="J60" s="21">
        <v>42828</v>
      </c>
    </row>
    <row r="61" spans="1:10" ht="15" customHeight="1">
      <c r="A61" s="94" t="s">
        <v>100</v>
      </c>
      <c r="B61" s="18" t="s">
        <v>143</v>
      </c>
      <c r="C61" s="21">
        <v>65876</v>
      </c>
      <c r="D61" s="21">
        <v>60679</v>
      </c>
      <c r="E61" s="21">
        <v>73246</v>
      </c>
      <c r="F61" s="21">
        <v>93342</v>
      </c>
      <c r="G61" s="21">
        <v>78816</v>
      </c>
      <c r="H61" s="21">
        <v>61110</v>
      </c>
      <c r="I61" s="21">
        <v>75102</v>
      </c>
      <c r="J61" s="21">
        <v>84927</v>
      </c>
    </row>
    <row r="62" spans="1:10" ht="15" customHeight="1">
      <c r="A62" s="95" t="s">
        <v>181</v>
      </c>
      <c r="B62" s="18" t="s">
        <v>145</v>
      </c>
      <c r="C62" s="21">
        <v>64547</v>
      </c>
      <c r="D62" s="21">
        <v>61889</v>
      </c>
      <c r="E62" s="21">
        <v>76262</v>
      </c>
      <c r="F62" s="21">
        <v>97736</v>
      </c>
      <c r="G62" s="21">
        <v>82925</v>
      </c>
      <c r="H62" s="21">
        <v>67743</v>
      </c>
      <c r="I62" s="21">
        <v>80145</v>
      </c>
      <c r="J62" s="21">
        <v>90505</v>
      </c>
    </row>
    <row r="63" spans="1:10">
      <c r="A63" s="96" t="s">
        <v>123</v>
      </c>
      <c r="B63" s="18" t="s">
        <v>101</v>
      </c>
      <c r="C63" s="21">
        <v>130423</v>
      </c>
      <c r="D63" s="21">
        <v>122568</v>
      </c>
      <c r="E63" s="21">
        <v>149508</v>
      </c>
      <c r="F63" s="21">
        <v>191078</v>
      </c>
      <c r="G63" s="21">
        <v>161741</v>
      </c>
      <c r="H63" s="21">
        <v>128853</v>
      </c>
      <c r="I63" s="21">
        <v>155247</v>
      </c>
      <c r="J63" s="21">
        <v>175432</v>
      </c>
    </row>
    <row r="65" spans="1:10" ht="15.75">
      <c r="A65" s="131" t="s">
        <v>105</v>
      </c>
      <c r="B65" s="131"/>
      <c r="C65" s="131"/>
      <c r="D65" s="131"/>
      <c r="E65" s="131"/>
      <c r="F65" s="131"/>
      <c r="G65" s="131"/>
      <c r="H65" s="131"/>
      <c r="I65" s="131"/>
      <c r="J65" s="131"/>
    </row>
    <row r="66" spans="1:10">
      <c r="A66" s="132" t="s">
        <v>106</v>
      </c>
      <c r="B66" s="132"/>
      <c r="C66" s="132"/>
      <c r="D66" s="132"/>
      <c r="E66" s="132"/>
      <c r="F66" s="132"/>
      <c r="G66" s="132"/>
      <c r="H66" s="132"/>
      <c r="I66" s="132"/>
      <c r="J66" s="132"/>
    </row>
    <row r="67" spans="1:10" ht="63" customHeight="1">
      <c r="A67" s="92" t="s">
        <v>110</v>
      </c>
      <c r="B67" s="132"/>
      <c r="C67" s="132"/>
      <c r="D67" s="132"/>
      <c r="E67" s="132"/>
      <c r="F67" s="132"/>
      <c r="G67" s="132"/>
      <c r="H67" s="132"/>
      <c r="I67" s="132"/>
      <c r="J67" s="132"/>
    </row>
    <row r="68" spans="1:10">
      <c r="A68" s="132" t="s">
        <v>108</v>
      </c>
      <c r="B68" s="132"/>
      <c r="C68" s="132"/>
      <c r="D68" s="132"/>
      <c r="E68" s="132"/>
      <c r="F68" s="132"/>
      <c r="G68" s="132"/>
      <c r="H68" s="132"/>
      <c r="I68" s="132"/>
      <c r="J68" s="132"/>
    </row>
    <row r="69" spans="1:10">
      <c r="A69" s="132" t="s">
        <v>87</v>
      </c>
      <c r="B69" s="132"/>
      <c r="C69" s="132"/>
      <c r="D69" s="132"/>
      <c r="E69" s="132"/>
      <c r="F69" s="132"/>
      <c r="G69" s="132"/>
      <c r="H69" s="132"/>
      <c r="I69" s="132"/>
      <c r="J69" s="132"/>
    </row>
    <row r="70" spans="1:10">
      <c r="A70" s="132" t="s">
        <v>109</v>
      </c>
      <c r="B70" s="132"/>
      <c r="C70" s="132"/>
      <c r="D70" s="132"/>
      <c r="E70" s="132"/>
      <c r="F70" s="132"/>
      <c r="G70" s="132"/>
      <c r="H70" s="132"/>
      <c r="I70" s="132"/>
      <c r="J70" s="132"/>
    </row>
  </sheetData>
  <mergeCells count="32">
    <mergeCell ref="A2:I2"/>
    <mergeCell ref="A3:I3"/>
    <mergeCell ref="A5:J5"/>
    <mergeCell ref="A7:A9"/>
    <mergeCell ref="A10:A12"/>
    <mergeCell ref="A16:A18"/>
    <mergeCell ref="A20:J20"/>
    <mergeCell ref="A22:A24"/>
    <mergeCell ref="A25:A27"/>
    <mergeCell ref="A31:A33"/>
    <mergeCell ref="A68:J68"/>
    <mergeCell ref="A40:A42"/>
    <mergeCell ref="A46:A48"/>
    <mergeCell ref="A50:J50"/>
    <mergeCell ref="A52:A54"/>
    <mergeCell ref="A55:A57"/>
    <mergeCell ref="A69:J69"/>
    <mergeCell ref="A70:J70"/>
    <mergeCell ref="A6:B6"/>
    <mergeCell ref="A21:B21"/>
    <mergeCell ref="A51:B51"/>
    <mergeCell ref="A13:A15"/>
    <mergeCell ref="A28:A30"/>
    <mergeCell ref="A43:A45"/>
    <mergeCell ref="A58:A60"/>
    <mergeCell ref="A36:B36"/>
    <mergeCell ref="A61:A63"/>
    <mergeCell ref="A65:J65"/>
    <mergeCell ref="A66:J66"/>
    <mergeCell ref="A67:J67"/>
    <mergeCell ref="A35:J35"/>
    <mergeCell ref="A37:A39"/>
  </mergeCells>
  <hyperlinks>
    <hyperlink ref="A1" location="Índice!A1" display="Í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E1BD-029F-4DC2-86BE-E6F277CCCA06}">
  <dimension ref="A1:G46"/>
  <sheetViews>
    <sheetView workbookViewId="0">
      <selection activeCell="A2" sqref="A2:G2"/>
    </sheetView>
  </sheetViews>
  <sheetFormatPr defaultColWidth="9.140625" defaultRowHeight="15"/>
  <cols>
    <col min="1" max="1" width="17.7109375" bestFit="1" customWidth="1"/>
    <col min="2" max="2" width="11.5703125" customWidth="1"/>
    <col min="3" max="3" width="10.5703125" bestFit="1" customWidth="1"/>
    <col min="4" max="4" width="11.28515625" customWidth="1"/>
    <col min="5" max="5" width="10.5703125" bestFit="1" customWidth="1"/>
  </cols>
  <sheetData>
    <row r="1" spans="1:7">
      <c r="A1" s="1" t="s">
        <v>83</v>
      </c>
    </row>
    <row r="2" spans="1:7">
      <c r="A2" s="130" t="s">
        <v>3</v>
      </c>
      <c r="B2" s="130"/>
      <c r="C2" s="130"/>
      <c r="D2" s="130"/>
      <c r="E2" s="130"/>
      <c r="F2" s="130"/>
      <c r="G2" s="130"/>
    </row>
    <row r="3" spans="1:7">
      <c r="A3" s="85" t="s">
        <v>90</v>
      </c>
      <c r="B3" s="85"/>
      <c r="C3" s="85"/>
      <c r="D3" s="85"/>
      <c r="E3" s="85"/>
      <c r="F3" s="85"/>
      <c r="G3" s="85"/>
    </row>
    <row r="5" spans="1:7">
      <c r="A5" s="80" t="s">
        <v>91</v>
      </c>
      <c r="B5" s="80"/>
      <c r="C5" s="80"/>
      <c r="D5" s="80"/>
      <c r="E5" s="80"/>
    </row>
    <row r="6" spans="1:7">
      <c r="A6" s="81" t="s">
        <v>92</v>
      </c>
      <c r="B6" s="83" t="s">
        <v>93</v>
      </c>
      <c r="C6" s="84"/>
      <c r="D6" s="83" t="s">
        <v>94</v>
      </c>
      <c r="E6" s="84"/>
    </row>
    <row r="7" spans="1:7">
      <c r="A7" s="82"/>
      <c r="B7" s="17" t="s">
        <v>95</v>
      </c>
      <c r="C7" s="17" t="s">
        <v>96</v>
      </c>
      <c r="D7" s="17" t="s">
        <v>95</v>
      </c>
      <c r="E7" s="17" t="s">
        <v>96</v>
      </c>
    </row>
    <row r="8" spans="1:7">
      <c r="A8" s="18" t="s">
        <v>97</v>
      </c>
      <c r="B8" s="33">
        <v>298254</v>
      </c>
      <c r="C8" s="19">
        <v>1.482433657696568</v>
      </c>
      <c r="D8" s="33">
        <v>104842</v>
      </c>
      <c r="E8" s="19">
        <v>1.4677235082290483</v>
      </c>
    </row>
    <row r="9" spans="1:7">
      <c r="A9" s="18" t="s">
        <v>98</v>
      </c>
      <c r="B9" s="33">
        <v>686494</v>
      </c>
      <c r="C9" s="19">
        <v>3.4121313089069982</v>
      </c>
      <c r="D9" s="33">
        <v>199605</v>
      </c>
      <c r="E9" s="19">
        <v>2.7943472163833123</v>
      </c>
    </row>
    <row r="10" spans="1:7" ht="15.75">
      <c r="A10" s="18" t="s">
        <v>99</v>
      </c>
      <c r="B10" s="33">
        <v>984748</v>
      </c>
      <c r="C10" s="19">
        <v>4.894564966603566</v>
      </c>
      <c r="D10" s="33">
        <v>304447</v>
      </c>
      <c r="E10" s="19">
        <v>4.2620707246123608</v>
      </c>
    </row>
    <row r="11" spans="1:7">
      <c r="A11" s="18" t="s">
        <v>100</v>
      </c>
      <c r="B11" s="33">
        <v>19134466</v>
      </c>
      <c r="C11" s="19">
        <v>95.105435033396432</v>
      </c>
      <c r="D11" s="33">
        <v>6838724</v>
      </c>
      <c r="E11" s="19">
        <v>95.737929275387629</v>
      </c>
    </row>
    <row r="12" spans="1:7">
      <c r="A12" s="18" t="s">
        <v>101</v>
      </c>
      <c r="B12" s="33">
        <v>20119214</v>
      </c>
      <c r="C12" s="19">
        <v>100</v>
      </c>
      <c r="D12" s="33">
        <v>7143171</v>
      </c>
      <c r="E12" s="19">
        <v>100</v>
      </c>
    </row>
    <row r="13" spans="1:7" ht="16.5" customHeight="1"/>
    <row r="14" spans="1:7" ht="16.5" customHeight="1">
      <c r="A14" s="80" t="s">
        <v>102</v>
      </c>
      <c r="B14" s="80"/>
      <c r="C14" s="80"/>
      <c r="D14" s="80"/>
      <c r="E14" s="80"/>
    </row>
    <row r="15" spans="1:7" ht="16.5" customHeight="1">
      <c r="A15" s="81" t="s">
        <v>92</v>
      </c>
      <c r="B15" s="83" t="s">
        <v>93</v>
      </c>
      <c r="C15" s="84"/>
      <c r="D15" s="83" t="s">
        <v>94</v>
      </c>
      <c r="E15" s="84"/>
    </row>
    <row r="16" spans="1:7" ht="16.5" customHeight="1">
      <c r="A16" s="82"/>
      <c r="B16" s="17" t="s">
        <v>95</v>
      </c>
      <c r="C16" s="17" t="s">
        <v>96</v>
      </c>
      <c r="D16" s="17" t="s">
        <v>95</v>
      </c>
      <c r="E16" s="17" t="s">
        <v>96</v>
      </c>
    </row>
    <row r="17" spans="1:5" ht="16.5" customHeight="1">
      <c r="A17" s="18" t="s">
        <v>97</v>
      </c>
      <c r="B17" s="33">
        <v>11979.396063542441</v>
      </c>
      <c r="C17" s="4">
        <v>5.9405532200488435E-2</v>
      </c>
      <c r="D17" s="33">
        <v>3904.8667871588559</v>
      </c>
      <c r="E17" s="4">
        <v>5.4438231521662488E-2</v>
      </c>
    </row>
    <row r="18" spans="1:5" ht="16.5" customHeight="1">
      <c r="A18" s="18" t="s">
        <v>98</v>
      </c>
      <c r="B18" s="33">
        <v>19398.619212573274</v>
      </c>
      <c r="C18" s="4">
        <v>9.5071748952213583E-2</v>
      </c>
      <c r="D18" s="33">
        <v>5148.3764549843518</v>
      </c>
      <c r="E18" s="4">
        <v>7.1624601785459929E-2</v>
      </c>
    </row>
    <row r="19" spans="1:5" ht="16.5" customHeight="1">
      <c r="A19" s="18" t="s">
        <v>99</v>
      </c>
      <c r="B19" s="33">
        <v>22900.799074883369</v>
      </c>
      <c r="C19" s="4">
        <v>0.11194966933217299</v>
      </c>
      <c r="D19" s="33">
        <v>6486.7276598163689</v>
      </c>
      <c r="E19" s="4">
        <v>8.9865978761925105E-2</v>
      </c>
    </row>
    <row r="20" spans="1:5" ht="16.5" customHeight="1">
      <c r="A20" s="18" t="s">
        <v>100</v>
      </c>
      <c r="B20" s="33">
        <v>100320.71893299595</v>
      </c>
      <c r="C20" s="4">
        <v>0.11194966933217299</v>
      </c>
      <c r="D20" s="33">
        <v>31733.626805980988</v>
      </c>
      <c r="E20" s="4">
        <v>8.9865978761925105E-2</v>
      </c>
    </row>
    <row r="21" spans="1:5" ht="16.5" customHeight="1">
      <c r="A21" s="18" t="s">
        <v>101</v>
      </c>
      <c r="B21" s="33">
        <v>101975.68557355973</v>
      </c>
      <c r="C21" s="4">
        <v>0</v>
      </c>
      <c r="D21" s="33">
        <v>32081.706806402526</v>
      </c>
      <c r="E21" s="4">
        <v>0</v>
      </c>
    </row>
    <row r="22" spans="1:5" ht="16.5" customHeight="1"/>
    <row r="23" spans="1:5">
      <c r="A23" s="80" t="s">
        <v>103</v>
      </c>
      <c r="B23" s="80"/>
      <c r="C23" s="80"/>
    </row>
    <row r="24" spans="1:5">
      <c r="A24" s="34" t="s">
        <v>92</v>
      </c>
      <c r="B24" s="17" t="s">
        <v>93</v>
      </c>
      <c r="C24" s="17" t="s">
        <v>94</v>
      </c>
    </row>
    <row r="25" spans="1:5">
      <c r="A25" s="18" t="s">
        <v>97</v>
      </c>
      <c r="B25" s="21">
        <v>298254</v>
      </c>
      <c r="C25" s="21">
        <v>104842</v>
      </c>
    </row>
    <row r="26" spans="1:5">
      <c r="A26" s="18" t="s">
        <v>98</v>
      </c>
      <c r="B26" s="21">
        <v>686494</v>
      </c>
      <c r="C26" s="21">
        <v>199605</v>
      </c>
    </row>
    <row r="27" spans="1:5" ht="15.75">
      <c r="A27" s="18" t="s">
        <v>99</v>
      </c>
      <c r="B27" s="21">
        <v>984748</v>
      </c>
      <c r="C27" s="21">
        <v>304447</v>
      </c>
    </row>
    <row r="28" spans="1:5">
      <c r="A28" s="18" t="s">
        <v>100</v>
      </c>
      <c r="B28" s="21">
        <v>19134466</v>
      </c>
      <c r="C28" s="21">
        <v>6838724</v>
      </c>
    </row>
    <row r="29" spans="1:5">
      <c r="A29" s="18" t="s">
        <v>101</v>
      </c>
      <c r="B29" s="21">
        <v>20119214</v>
      </c>
      <c r="C29" s="21">
        <v>7143171</v>
      </c>
    </row>
    <row r="32" spans="1:5">
      <c r="A32" s="80" t="s">
        <v>104</v>
      </c>
      <c r="B32" s="80"/>
      <c r="C32" s="80"/>
    </row>
    <row r="33" spans="1:7">
      <c r="A33" s="34" t="s">
        <v>92</v>
      </c>
      <c r="B33" s="17" t="s">
        <v>93</v>
      </c>
      <c r="C33" s="17" t="s">
        <v>94</v>
      </c>
    </row>
    <row r="34" spans="1:7">
      <c r="A34" s="18" t="s">
        <v>97</v>
      </c>
      <c r="B34" s="21">
        <v>3813</v>
      </c>
      <c r="C34" s="21">
        <v>1292</v>
      </c>
    </row>
    <row r="35" spans="1:7">
      <c r="A35" s="18" t="s">
        <v>98</v>
      </c>
      <c r="B35" s="21">
        <v>8644</v>
      </c>
      <c r="C35" s="21">
        <v>2570</v>
      </c>
    </row>
    <row r="36" spans="1:7" ht="15.75">
      <c r="A36" s="18" t="s">
        <v>99</v>
      </c>
      <c r="B36" s="21">
        <v>12457</v>
      </c>
      <c r="C36" s="21">
        <v>3862</v>
      </c>
    </row>
    <row r="37" spans="1:7">
      <c r="A37" s="18" t="s">
        <v>100</v>
      </c>
      <c r="B37" s="21">
        <v>205803</v>
      </c>
      <c r="C37" s="21">
        <v>74792</v>
      </c>
    </row>
    <row r="38" spans="1:7">
      <c r="A38" s="18" t="s">
        <v>101</v>
      </c>
      <c r="B38" s="21">
        <v>218260</v>
      </c>
      <c r="C38" s="21">
        <v>78654</v>
      </c>
    </row>
    <row r="40" spans="1:7" ht="15.75">
      <c r="A40" s="131" t="s">
        <v>105</v>
      </c>
      <c r="B40" s="131"/>
      <c r="C40" s="131"/>
      <c r="D40" s="131"/>
      <c r="E40" s="131"/>
      <c r="F40" s="131"/>
    </row>
    <row r="41" spans="1:7">
      <c r="A41" s="132" t="s">
        <v>106</v>
      </c>
      <c r="B41" s="132"/>
      <c r="C41" s="132"/>
      <c r="D41" s="132"/>
      <c r="E41" s="132"/>
      <c r="F41" s="132"/>
      <c r="G41" s="3"/>
    </row>
    <row r="42" spans="1:7" ht="60" customHeight="1">
      <c r="A42" s="78" t="s">
        <v>107</v>
      </c>
      <c r="B42" s="78"/>
      <c r="C42" s="78"/>
      <c r="D42" s="78"/>
      <c r="E42" s="78"/>
      <c r="F42" s="78"/>
      <c r="G42" s="78"/>
    </row>
    <row r="43" spans="1:7" ht="15" customHeight="1">
      <c r="A43" s="78" t="s">
        <v>108</v>
      </c>
      <c r="B43" s="78"/>
      <c r="C43" s="78"/>
      <c r="D43" s="78"/>
      <c r="E43" s="78"/>
      <c r="F43" s="78"/>
      <c r="G43" s="78"/>
    </row>
    <row r="44" spans="1:7" ht="15" customHeight="1">
      <c r="A44" s="78" t="s">
        <v>87</v>
      </c>
      <c r="B44" s="78"/>
      <c r="C44" s="78"/>
      <c r="D44" s="78"/>
      <c r="E44" s="78"/>
      <c r="F44" s="78"/>
      <c r="G44" s="78"/>
    </row>
    <row r="46" spans="1:7">
      <c r="A46" s="79" t="s">
        <v>109</v>
      </c>
      <c r="B46" s="79"/>
      <c r="C46" s="79"/>
      <c r="D46" s="79"/>
      <c r="E46" s="79"/>
      <c r="F46" s="79"/>
      <c r="G46" s="79"/>
    </row>
  </sheetData>
  <mergeCells count="19">
    <mergeCell ref="A14:E14"/>
    <mergeCell ref="A15:A16"/>
    <mergeCell ref="B15:C15"/>
    <mergeCell ref="D15:E15"/>
    <mergeCell ref="A23:C23"/>
    <mergeCell ref="A2:G2"/>
    <mergeCell ref="A6:A7"/>
    <mergeCell ref="B6:C6"/>
    <mergeCell ref="D6:E6"/>
    <mergeCell ref="A5:E5"/>
    <mergeCell ref="A3:E3"/>
    <mergeCell ref="F3:G3"/>
    <mergeCell ref="A44:G44"/>
    <mergeCell ref="A46:G46"/>
    <mergeCell ref="A32:C32"/>
    <mergeCell ref="A40:F40"/>
    <mergeCell ref="A41:F41"/>
    <mergeCell ref="A42:G42"/>
    <mergeCell ref="A43:G43"/>
  </mergeCells>
  <hyperlinks>
    <hyperlink ref="A1" location="Índice!A1" display="Índice" xr:uid="{00000000-0004-0000-0100-000000000000}"/>
  </hyperlinks>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E5BDC-D78E-494C-8E5C-DB3C8A444F62}">
  <dimension ref="A1:J134"/>
  <sheetViews>
    <sheetView workbookViewId="0">
      <selection activeCell="L27" sqref="L27"/>
    </sheetView>
  </sheetViews>
  <sheetFormatPr defaultColWidth="9.140625" defaultRowHeight="15"/>
  <cols>
    <col min="2" max="2" width="12.42578125" bestFit="1" customWidth="1"/>
    <col min="3" max="10" width="9.85546875" bestFit="1" customWidth="1"/>
  </cols>
  <sheetData>
    <row r="1" spans="1:10">
      <c r="A1" s="1" t="s">
        <v>83</v>
      </c>
      <c r="J1" s="1"/>
    </row>
    <row r="2" spans="1:10">
      <c r="A2" s="130" t="s">
        <v>27</v>
      </c>
      <c r="B2" s="130"/>
      <c r="C2" s="130"/>
      <c r="D2" s="130"/>
      <c r="E2" s="130"/>
      <c r="F2" s="130"/>
      <c r="G2" s="130"/>
      <c r="H2" s="130"/>
      <c r="I2" s="130"/>
      <c r="J2" s="2"/>
    </row>
    <row r="3" spans="1:10">
      <c r="A3" s="132" t="s">
        <v>111</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ht="15" customHeight="1">
      <c r="A7" s="94" t="s">
        <v>97</v>
      </c>
      <c r="B7" s="39" t="s">
        <v>148</v>
      </c>
      <c r="C7" s="19">
        <v>8.3302676677703857</v>
      </c>
      <c r="D7" s="19">
        <v>8.6911149322986603</v>
      </c>
      <c r="E7" s="19">
        <v>8.8349103927612305</v>
      </c>
      <c r="F7" s="19">
        <v>8.3968527615070343</v>
      </c>
      <c r="G7" s="19">
        <v>8.2384020090103149</v>
      </c>
      <c r="H7" s="19">
        <v>6.0554925352334976</v>
      </c>
      <c r="I7" s="19">
        <v>6.820986419916153</v>
      </c>
      <c r="J7" s="19">
        <v>6.76727294921875</v>
      </c>
    </row>
    <row r="8" spans="1:10" ht="15" customHeight="1">
      <c r="A8" s="95" t="s">
        <v>97</v>
      </c>
      <c r="B8" s="39" t="s">
        <v>149</v>
      </c>
      <c r="C8" s="19">
        <v>28.972285985946655</v>
      </c>
      <c r="D8" s="19">
        <v>30.081146955490112</v>
      </c>
      <c r="E8" s="19">
        <v>29.03253436088562</v>
      </c>
      <c r="F8" s="19">
        <v>28.0779629945755</v>
      </c>
      <c r="G8" s="19">
        <v>27.100756764411926</v>
      </c>
      <c r="H8" s="19">
        <v>22.800257802009583</v>
      </c>
      <c r="I8" s="19">
        <v>24.737279117107391</v>
      </c>
      <c r="J8" s="19">
        <v>25.495630502700806</v>
      </c>
    </row>
    <row r="9" spans="1:10" ht="15" customHeight="1">
      <c r="A9" s="95" t="s">
        <v>97</v>
      </c>
      <c r="B9" s="39" t="s">
        <v>150</v>
      </c>
      <c r="C9" s="19">
        <v>17.876350879669189</v>
      </c>
      <c r="D9" s="19">
        <v>17.60149747133255</v>
      </c>
      <c r="E9" s="19">
        <v>17.832721769809723</v>
      </c>
      <c r="F9" s="19">
        <v>17.370337247848511</v>
      </c>
      <c r="G9" s="19">
        <v>18.575224280357361</v>
      </c>
      <c r="H9" s="19">
        <v>19.183959066867828</v>
      </c>
      <c r="I9" s="19">
        <v>17.306040227413177</v>
      </c>
      <c r="J9" s="19">
        <v>17.860211431980133</v>
      </c>
    </row>
    <row r="10" spans="1:10" ht="15" customHeight="1">
      <c r="A10" s="95" t="s">
        <v>97</v>
      </c>
      <c r="B10" s="39" t="s">
        <v>151</v>
      </c>
      <c r="C10" s="19">
        <v>20.618046820163727</v>
      </c>
      <c r="D10" s="19">
        <v>20.511004328727722</v>
      </c>
      <c r="E10" s="19">
        <v>18.991601467132568</v>
      </c>
      <c r="F10" s="19">
        <v>19.242347776889801</v>
      </c>
      <c r="G10" s="19">
        <v>19.530291855335236</v>
      </c>
      <c r="H10" s="19">
        <v>19.702526926994324</v>
      </c>
      <c r="I10" s="19">
        <v>19.363793730735779</v>
      </c>
      <c r="J10" s="19">
        <v>19.030697643756866</v>
      </c>
    </row>
    <row r="11" spans="1:10" ht="15" customHeight="1">
      <c r="A11" s="95" t="s">
        <v>97</v>
      </c>
      <c r="B11" s="39" t="s">
        <v>152</v>
      </c>
      <c r="C11" s="19">
        <v>14.574916660785675</v>
      </c>
      <c r="D11" s="19">
        <v>13.80750983953476</v>
      </c>
      <c r="E11" s="19">
        <v>14.677359163761139</v>
      </c>
      <c r="F11" s="19">
        <v>14.940398931503296</v>
      </c>
      <c r="G11" s="19">
        <v>14.732004702091217</v>
      </c>
      <c r="H11" s="19">
        <v>18.901979923248291</v>
      </c>
      <c r="I11" s="19">
        <v>17.973427474498749</v>
      </c>
      <c r="J11" s="19">
        <v>17.946512997150421</v>
      </c>
    </row>
    <row r="12" spans="1:10" ht="15" customHeight="1">
      <c r="A12" s="95" t="s">
        <v>97</v>
      </c>
      <c r="B12" s="39" t="s">
        <v>153</v>
      </c>
      <c r="C12" s="19">
        <v>9.6281334757804871</v>
      </c>
      <c r="D12" s="19">
        <v>9.3077272176742554</v>
      </c>
      <c r="E12" s="19">
        <v>10.630872845649719</v>
      </c>
      <c r="F12" s="19">
        <v>11.972099542617798</v>
      </c>
      <c r="G12" s="19">
        <v>11.823319643735886</v>
      </c>
      <c r="H12" s="19">
        <v>13.355782628059387</v>
      </c>
      <c r="I12" s="19">
        <v>13.798470795154572</v>
      </c>
      <c r="J12" s="19">
        <v>12.899672985076904</v>
      </c>
    </row>
    <row r="13" spans="1:10">
      <c r="A13" s="96" t="s">
        <v>123</v>
      </c>
      <c r="B13" s="18" t="s">
        <v>101</v>
      </c>
      <c r="C13" s="19">
        <v>100</v>
      </c>
      <c r="D13" s="19">
        <v>100</v>
      </c>
      <c r="E13" s="19">
        <v>100</v>
      </c>
      <c r="F13" s="19">
        <v>100</v>
      </c>
      <c r="G13" s="19">
        <v>100</v>
      </c>
      <c r="H13" s="19">
        <v>100</v>
      </c>
      <c r="I13" s="19">
        <v>100</v>
      </c>
      <c r="J13" s="19">
        <v>100</v>
      </c>
    </row>
    <row r="14" spans="1:10" ht="15" customHeight="1">
      <c r="A14" s="94" t="s">
        <v>98</v>
      </c>
      <c r="B14" s="39" t="s">
        <v>148</v>
      </c>
      <c r="C14" s="19">
        <v>6.3063770532608032</v>
      </c>
      <c r="D14" s="19">
        <v>7.1995265781879425</v>
      </c>
      <c r="E14" s="19">
        <v>6.5293490886688232</v>
      </c>
      <c r="F14" s="19">
        <v>7.1553409099578857</v>
      </c>
      <c r="G14" s="19">
        <v>6.8617649376392365</v>
      </c>
      <c r="H14" s="19">
        <v>5.9991724789142609</v>
      </c>
      <c r="I14" s="19">
        <v>6.3848026096820831</v>
      </c>
      <c r="J14" s="19">
        <v>6.7569546401500702</v>
      </c>
    </row>
    <row r="15" spans="1:10" ht="15" customHeight="1">
      <c r="A15" s="95" t="s">
        <v>98</v>
      </c>
      <c r="B15" s="39" t="s">
        <v>149</v>
      </c>
      <c r="C15" s="19">
        <v>25.622439384460449</v>
      </c>
      <c r="D15" s="19">
        <v>25.068673491477966</v>
      </c>
      <c r="E15" s="19">
        <v>26.522853970527649</v>
      </c>
      <c r="F15" s="19">
        <v>25.762557983398438</v>
      </c>
      <c r="G15" s="19">
        <v>25.271663069725037</v>
      </c>
      <c r="H15" s="19">
        <v>24.009458720684052</v>
      </c>
      <c r="I15" s="19">
        <v>24.697345495223999</v>
      </c>
      <c r="J15" s="19">
        <v>24.818335473537445</v>
      </c>
    </row>
    <row r="16" spans="1:10" ht="15" customHeight="1">
      <c r="A16" s="95" t="s">
        <v>98</v>
      </c>
      <c r="B16" s="39" t="s">
        <v>150</v>
      </c>
      <c r="C16" s="19">
        <v>18.069106340408325</v>
      </c>
      <c r="D16" s="19">
        <v>17.676666378974915</v>
      </c>
      <c r="E16" s="19">
        <v>17.991974949836731</v>
      </c>
      <c r="F16" s="19">
        <v>17.90129542350769</v>
      </c>
      <c r="G16" s="19">
        <v>18.186923861503601</v>
      </c>
      <c r="H16" s="19">
        <v>19.139260053634644</v>
      </c>
      <c r="I16" s="19">
        <v>17.442065477371216</v>
      </c>
      <c r="J16" s="19">
        <v>16.567063331604004</v>
      </c>
    </row>
    <row r="17" spans="1:10" ht="15" customHeight="1">
      <c r="A17" s="95" t="s">
        <v>98</v>
      </c>
      <c r="B17" s="39" t="s">
        <v>151</v>
      </c>
      <c r="C17" s="19">
        <v>21.44516259431839</v>
      </c>
      <c r="D17" s="19">
        <v>20.935308933258057</v>
      </c>
      <c r="E17" s="19">
        <v>20.09284496307373</v>
      </c>
      <c r="F17" s="19">
        <v>19.380676746368408</v>
      </c>
      <c r="G17" s="19">
        <v>19.248059391975403</v>
      </c>
      <c r="H17" s="19">
        <v>19.15261447429657</v>
      </c>
      <c r="I17" s="19">
        <v>19.821363687515259</v>
      </c>
      <c r="J17" s="19">
        <v>19.848670065402985</v>
      </c>
    </row>
    <row r="18" spans="1:10" ht="15" customHeight="1">
      <c r="A18" s="95" t="s">
        <v>98</v>
      </c>
      <c r="B18" s="39" t="s">
        <v>152</v>
      </c>
      <c r="C18" s="19">
        <v>15.470558404922485</v>
      </c>
      <c r="D18" s="19">
        <v>15.942713618278503</v>
      </c>
      <c r="E18" s="19">
        <v>15.635952353477478</v>
      </c>
      <c r="F18" s="19">
        <v>15.460546314716339</v>
      </c>
      <c r="G18" s="19">
        <v>15.245167911052704</v>
      </c>
      <c r="H18" s="19">
        <v>16.375105082988739</v>
      </c>
      <c r="I18" s="19">
        <v>15.930396318435669</v>
      </c>
      <c r="J18" s="19">
        <v>15.281409025192261</v>
      </c>
    </row>
    <row r="19" spans="1:10" ht="15" customHeight="1">
      <c r="A19" s="95" t="s">
        <v>98</v>
      </c>
      <c r="B19" s="39" t="s">
        <v>153</v>
      </c>
      <c r="C19" s="19">
        <v>13.086356222629547</v>
      </c>
      <c r="D19" s="19">
        <v>13.177111744880676</v>
      </c>
      <c r="E19" s="19">
        <v>13.227024674415588</v>
      </c>
      <c r="F19" s="19">
        <v>14.33958113193512</v>
      </c>
      <c r="G19" s="19">
        <v>15.186423063278198</v>
      </c>
      <c r="H19" s="19">
        <v>15.324388444423676</v>
      </c>
      <c r="I19" s="19">
        <v>15.724025666713715</v>
      </c>
      <c r="J19" s="19">
        <v>16.727566719055176</v>
      </c>
    </row>
    <row r="20" spans="1:10">
      <c r="A20" s="96" t="s">
        <v>123</v>
      </c>
      <c r="B20" s="18" t="s">
        <v>101</v>
      </c>
      <c r="C20" s="19">
        <v>100</v>
      </c>
      <c r="D20" s="19">
        <v>100</v>
      </c>
      <c r="E20" s="19">
        <v>100</v>
      </c>
      <c r="F20" s="19">
        <v>100</v>
      </c>
      <c r="G20" s="19">
        <v>100</v>
      </c>
      <c r="H20" s="19">
        <v>100</v>
      </c>
      <c r="I20" s="19">
        <v>100</v>
      </c>
      <c r="J20" s="19">
        <v>100</v>
      </c>
    </row>
    <row r="21" spans="1:10" ht="15" customHeight="1">
      <c r="A21" s="94" t="s">
        <v>182</v>
      </c>
      <c r="B21" s="39" t="s">
        <v>148</v>
      </c>
      <c r="C21" s="19">
        <v>7.3607474565505981</v>
      </c>
      <c r="D21" s="19">
        <v>7.9577043652534485</v>
      </c>
      <c r="E21" s="19">
        <v>7.521442323923111</v>
      </c>
      <c r="F21" s="19">
        <v>7.6782062649726868</v>
      </c>
      <c r="G21" s="19">
        <v>7.4224434792995453</v>
      </c>
      <c r="H21" s="19">
        <v>6.0276389122009277</v>
      </c>
      <c r="I21" s="19">
        <v>6.5652176737785339</v>
      </c>
      <c r="J21" s="19">
        <v>6.7610517144203186</v>
      </c>
    </row>
    <row r="22" spans="1:10">
      <c r="A22" s="95"/>
      <c r="B22" s="39" t="s">
        <v>149</v>
      </c>
      <c r="C22" s="19">
        <v>27.36758291721344</v>
      </c>
      <c r="D22" s="19">
        <v>27.616524696350098</v>
      </c>
      <c r="E22" s="19">
        <v>27.602779865264893</v>
      </c>
      <c r="F22" s="19">
        <v>26.737695932388306</v>
      </c>
      <c r="G22" s="19">
        <v>26.016619801521301</v>
      </c>
      <c r="H22" s="19">
        <v>23.398274183273315</v>
      </c>
      <c r="I22" s="19">
        <v>24.713863432407379</v>
      </c>
      <c r="J22" s="19">
        <v>25.087282061576843</v>
      </c>
    </row>
    <row r="23" spans="1:10">
      <c r="A23" s="95"/>
      <c r="B23" s="39" t="s">
        <v>150</v>
      </c>
      <c r="C23" s="19">
        <v>17.968687415122986</v>
      </c>
      <c r="D23" s="19">
        <v>17.63845831155777</v>
      </c>
      <c r="E23" s="19">
        <v>17.923447489738464</v>
      </c>
      <c r="F23" s="19">
        <v>17.677681148052216</v>
      </c>
      <c r="G23" s="19">
        <v>18.345071375370026</v>
      </c>
      <c r="H23" s="19">
        <v>19.161853194236755</v>
      </c>
      <c r="I23" s="19">
        <v>17.385803163051605</v>
      </c>
      <c r="J23" s="19">
        <v>17.080558836460114</v>
      </c>
    </row>
    <row r="24" spans="1:10">
      <c r="A24" s="95"/>
      <c r="B24" s="39" t="s">
        <v>151</v>
      </c>
      <c r="C24" s="19">
        <v>21.014265716075897</v>
      </c>
      <c r="D24" s="19">
        <v>20.719633996486664</v>
      </c>
      <c r="E24" s="19">
        <v>19.61897611618042</v>
      </c>
      <c r="F24" s="19">
        <v>19.322419166564941</v>
      </c>
      <c r="G24" s="19">
        <v>19.363006949424744</v>
      </c>
      <c r="H24" s="19">
        <v>19.430564343929291</v>
      </c>
      <c r="I24" s="19">
        <v>19.63210254907608</v>
      </c>
      <c r="J24" s="19">
        <v>19.52386200428009</v>
      </c>
    </row>
    <row r="25" spans="1:10">
      <c r="A25" s="95"/>
      <c r="B25" s="39" t="s">
        <v>152</v>
      </c>
      <c r="C25" s="19">
        <v>15.003962814807892</v>
      </c>
      <c r="D25" s="19">
        <v>14.857384562492371</v>
      </c>
      <c r="E25" s="19">
        <v>15.223465859889984</v>
      </c>
      <c r="F25" s="19">
        <v>15.241484344005585</v>
      </c>
      <c r="G25" s="19">
        <v>15.036165714263916</v>
      </c>
      <c r="H25" s="19">
        <v>17.652301490306854</v>
      </c>
      <c r="I25" s="19">
        <v>16.77543967962265</v>
      </c>
      <c r="J25" s="19">
        <v>16.33969247341156</v>
      </c>
    </row>
    <row r="26" spans="1:10">
      <c r="A26" s="95"/>
      <c r="B26" s="39" t="s">
        <v>153</v>
      </c>
      <c r="C26" s="19">
        <v>11.284752935171127</v>
      </c>
      <c r="D26" s="19">
        <v>11.21029406785965</v>
      </c>
      <c r="E26" s="19">
        <v>12.109888345003128</v>
      </c>
      <c r="F26" s="19">
        <v>13.342510163784027</v>
      </c>
      <c r="G26" s="19">
        <v>13.816693425178528</v>
      </c>
      <c r="H26" s="19">
        <v>14.329366385936737</v>
      </c>
      <c r="I26" s="19">
        <v>14.927573502063751</v>
      </c>
      <c r="J26" s="19">
        <v>15.207551419734955</v>
      </c>
    </row>
    <row r="27" spans="1:10">
      <c r="A27" s="96"/>
      <c r="B27" s="18" t="s">
        <v>101</v>
      </c>
      <c r="C27" s="19">
        <v>100</v>
      </c>
      <c r="D27" s="19">
        <v>100</v>
      </c>
      <c r="E27" s="19">
        <v>100</v>
      </c>
      <c r="F27" s="19">
        <v>100</v>
      </c>
      <c r="G27" s="19">
        <v>100</v>
      </c>
      <c r="H27" s="19">
        <v>100</v>
      </c>
      <c r="I27" s="19">
        <v>100</v>
      </c>
      <c r="J27" s="19">
        <v>100</v>
      </c>
    </row>
    <row r="28" spans="1:10" ht="15" customHeight="1">
      <c r="A28" s="94" t="s">
        <v>100</v>
      </c>
      <c r="B28" s="39" t="s">
        <v>148</v>
      </c>
      <c r="C28" s="19">
        <v>4.67095747590065</v>
      </c>
      <c r="D28" s="19">
        <v>4.7056935727596283</v>
      </c>
      <c r="E28" s="19">
        <v>4.7358568757772446</v>
      </c>
      <c r="F28" s="19">
        <v>4.6897001564502716</v>
      </c>
      <c r="G28" s="19">
        <v>4.5565754175186157</v>
      </c>
      <c r="H28" s="19">
        <v>4.0566593408584595</v>
      </c>
      <c r="I28" s="19">
        <v>3.9679083973169327</v>
      </c>
      <c r="J28" s="19">
        <v>4.0884509682655334</v>
      </c>
    </row>
    <row r="29" spans="1:10" ht="15" customHeight="1">
      <c r="A29" s="95" t="s">
        <v>181</v>
      </c>
      <c r="B29" s="39" t="s">
        <v>149</v>
      </c>
      <c r="C29" s="19">
        <v>18.197222054004669</v>
      </c>
      <c r="D29" s="19">
        <v>16.56879186630249</v>
      </c>
      <c r="E29" s="19">
        <v>17.093457281589508</v>
      </c>
      <c r="F29" s="19">
        <v>16.991853713989258</v>
      </c>
      <c r="G29" s="19">
        <v>16.680659353733063</v>
      </c>
      <c r="H29" s="19">
        <v>16.299858689308167</v>
      </c>
      <c r="I29" s="19">
        <v>16.152267158031464</v>
      </c>
      <c r="J29" s="19">
        <v>16.034042835235596</v>
      </c>
    </row>
    <row r="30" spans="1:10" ht="15" customHeight="1">
      <c r="A30" s="95" t="s">
        <v>181</v>
      </c>
      <c r="B30" s="39" t="s">
        <v>150</v>
      </c>
      <c r="C30" s="19">
        <v>20.710010826587677</v>
      </c>
      <c r="D30" s="19">
        <v>20.874662697315216</v>
      </c>
      <c r="E30" s="19">
        <v>20.152641832828522</v>
      </c>
      <c r="F30" s="19">
        <v>19.835731387138367</v>
      </c>
      <c r="G30" s="19">
        <v>19.350370764732361</v>
      </c>
      <c r="H30" s="19">
        <v>18.043678998947144</v>
      </c>
      <c r="I30" s="19">
        <v>17.381514608860016</v>
      </c>
      <c r="J30" s="19">
        <v>16.091726720333099</v>
      </c>
    </row>
    <row r="31" spans="1:10" ht="15" customHeight="1">
      <c r="A31" s="95" t="s">
        <v>181</v>
      </c>
      <c r="B31" s="39" t="s">
        <v>151</v>
      </c>
      <c r="C31" s="19">
        <v>22.568508982658386</v>
      </c>
      <c r="D31" s="19">
        <v>22.32295423746109</v>
      </c>
      <c r="E31" s="19">
        <v>22.38200455904007</v>
      </c>
      <c r="F31" s="19">
        <v>22.302281856536865</v>
      </c>
      <c r="G31" s="19">
        <v>22.494737803936005</v>
      </c>
      <c r="H31" s="19">
        <v>23.870255053043365</v>
      </c>
      <c r="I31" s="19">
        <v>23.962883651256561</v>
      </c>
      <c r="J31" s="19">
        <v>24.146981537342072</v>
      </c>
    </row>
    <row r="32" spans="1:10" ht="15" customHeight="1">
      <c r="A32" s="95" t="s">
        <v>181</v>
      </c>
      <c r="B32" s="39" t="s">
        <v>152</v>
      </c>
      <c r="C32" s="19">
        <v>19.649943709373474</v>
      </c>
      <c r="D32" s="19">
        <v>20.257394015789032</v>
      </c>
      <c r="E32" s="19">
        <v>20.005351305007935</v>
      </c>
      <c r="F32" s="19">
        <v>19.948118925094604</v>
      </c>
      <c r="G32" s="19">
        <v>19.855830073356628</v>
      </c>
      <c r="H32" s="19">
        <v>19.130450487136841</v>
      </c>
      <c r="I32" s="19">
        <v>19.28267776966095</v>
      </c>
      <c r="J32" s="19">
        <v>19.340424239635468</v>
      </c>
    </row>
    <row r="33" spans="1:10" ht="15" customHeight="1">
      <c r="A33" s="95" t="s">
        <v>181</v>
      </c>
      <c r="B33" s="39" t="s">
        <v>153</v>
      </c>
      <c r="C33" s="19">
        <v>14.203356206417084</v>
      </c>
      <c r="D33" s="19">
        <v>15.270502865314484</v>
      </c>
      <c r="E33" s="19">
        <v>15.630686283111572</v>
      </c>
      <c r="F33" s="19">
        <v>16.232314705848694</v>
      </c>
      <c r="G33" s="19">
        <v>17.061826586723328</v>
      </c>
      <c r="H33" s="19">
        <v>18.599095940589905</v>
      </c>
      <c r="I33" s="19">
        <v>19.252748787403107</v>
      </c>
      <c r="J33" s="19">
        <v>20.298373699188232</v>
      </c>
    </row>
    <row r="34" spans="1:10">
      <c r="A34" s="96" t="s">
        <v>123</v>
      </c>
      <c r="B34" s="18" t="s">
        <v>101</v>
      </c>
      <c r="C34" s="19">
        <v>100</v>
      </c>
      <c r="D34" s="19">
        <v>100</v>
      </c>
      <c r="E34" s="19">
        <v>100</v>
      </c>
      <c r="F34" s="19">
        <v>100</v>
      </c>
      <c r="G34" s="19">
        <v>100</v>
      </c>
      <c r="H34" s="19">
        <v>100</v>
      </c>
      <c r="I34" s="19">
        <v>100</v>
      </c>
      <c r="J34" s="19">
        <v>100</v>
      </c>
    </row>
    <row r="36" spans="1:10">
      <c r="A36" s="80" t="s">
        <v>103</v>
      </c>
      <c r="B36" s="80" t="s">
        <v>103</v>
      </c>
      <c r="C36" s="80" t="s">
        <v>103</v>
      </c>
      <c r="D36" s="80" t="s">
        <v>103</v>
      </c>
      <c r="E36" s="80" t="s">
        <v>103</v>
      </c>
      <c r="F36" s="80" t="s">
        <v>103</v>
      </c>
      <c r="G36" s="80" t="s">
        <v>103</v>
      </c>
      <c r="H36" s="80" t="s">
        <v>103</v>
      </c>
      <c r="I36" s="80" t="s">
        <v>103</v>
      </c>
      <c r="J36" s="80" t="s">
        <v>103</v>
      </c>
    </row>
    <row r="37" spans="1:10">
      <c r="A37" s="133" t="s">
        <v>92</v>
      </c>
      <c r="B37" s="133"/>
      <c r="C37" s="17" t="s">
        <v>112</v>
      </c>
      <c r="D37" s="17" t="s">
        <v>113</v>
      </c>
      <c r="E37" s="17" t="s">
        <v>114</v>
      </c>
      <c r="F37" s="17" t="s">
        <v>115</v>
      </c>
      <c r="G37" s="17" t="s">
        <v>116</v>
      </c>
      <c r="H37" s="17" t="s">
        <v>117</v>
      </c>
      <c r="I37" s="17" t="s">
        <v>118</v>
      </c>
      <c r="J37" s="17" t="s">
        <v>119</v>
      </c>
    </row>
    <row r="38" spans="1:10" ht="15" customHeight="1">
      <c r="A38" s="94" t="s">
        <v>97</v>
      </c>
      <c r="B38" s="39" t="s">
        <v>148</v>
      </c>
      <c r="C38" s="21">
        <v>276962</v>
      </c>
      <c r="D38" s="21">
        <v>270919</v>
      </c>
      <c r="E38" s="21">
        <v>185537</v>
      </c>
      <c r="F38" s="21">
        <v>156220</v>
      </c>
      <c r="G38" s="21">
        <v>140017</v>
      </c>
      <c r="H38" s="21">
        <v>169158</v>
      </c>
      <c r="I38" s="21">
        <v>114847</v>
      </c>
      <c r="J38" s="21">
        <v>93471</v>
      </c>
    </row>
    <row r="39" spans="1:10" ht="15" customHeight="1">
      <c r="A39" s="95" t="s">
        <v>97</v>
      </c>
      <c r="B39" s="39" t="s">
        <v>149</v>
      </c>
      <c r="C39" s="21">
        <v>963261</v>
      </c>
      <c r="D39" s="21">
        <v>937688</v>
      </c>
      <c r="E39" s="21">
        <v>609696</v>
      </c>
      <c r="F39" s="21">
        <v>522379</v>
      </c>
      <c r="G39" s="21">
        <v>460595</v>
      </c>
      <c r="H39" s="21">
        <v>636917</v>
      </c>
      <c r="I39" s="21">
        <v>416509</v>
      </c>
      <c r="J39" s="21">
        <v>352151</v>
      </c>
    </row>
    <row r="40" spans="1:10" ht="15" customHeight="1">
      <c r="A40" s="95" t="s">
        <v>97</v>
      </c>
      <c r="B40" s="39" t="s">
        <v>150</v>
      </c>
      <c r="C40" s="21">
        <v>594347</v>
      </c>
      <c r="D40" s="21">
        <v>548673</v>
      </c>
      <c r="E40" s="21">
        <v>374495</v>
      </c>
      <c r="F40" s="21">
        <v>323168</v>
      </c>
      <c r="G40" s="21">
        <v>315698</v>
      </c>
      <c r="H40" s="21">
        <v>535897</v>
      </c>
      <c r="I40" s="21">
        <v>291387</v>
      </c>
      <c r="J40" s="21">
        <v>246689</v>
      </c>
    </row>
    <row r="41" spans="1:10" ht="15" customHeight="1">
      <c r="A41" s="95" t="s">
        <v>97</v>
      </c>
      <c r="B41" s="39" t="s">
        <v>151</v>
      </c>
      <c r="C41" s="21">
        <v>685502</v>
      </c>
      <c r="D41" s="21">
        <v>639368</v>
      </c>
      <c r="E41" s="21">
        <v>398832</v>
      </c>
      <c r="F41" s="21">
        <v>357996</v>
      </c>
      <c r="G41" s="21">
        <v>331930</v>
      </c>
      <c r="H41" s="21">
        <v>550383</v>
      </c>
      <c r="I41" s="21">
        <v>326034</v>
      </c>
      <c r="J41" s="21">
        <v>262856</v>
      </c>
    </row>
    <row r="42" spans="1:10" ht="15" customHeight="1">
      <c r="A42" s="95" t="s">
        <v>97</v>
      </c>
      <c r="B42" s="39" t="s">
        <v>152</v>
      </c>
      <c r="C42" s="21">
        <v>484582</v>
      </c>
      <c r="D42" s="21">
        <v>430407</v>
      </c>
      <c r="E42" s="21">
        <v>308231</v>
      </c>
      <c r="F42" s="21">
        <v>277960</v>
      </c>
      <c r="G42" s="21">
        <v>250380</v>
      </c>
      <c r="H42" s="21">
        <v>528020</v>
      </c>
      <c r="I42" s="21">
        <v>302624</v>
      </c>
      <c r="J42" s="21">
        <v>247881</v>
      </c>
    </row>
    <row r="43" spans="1:10" ht="15" customHeight="1">
      <c r="A43" s="95" t="s">
        <v>97</v>
      </c>
      <c r="B43" s="39" t="s">
        <v>153</v>
      </c>
      <c r="C43" s="21">
        <v>320113</v>
      </c>
      <c r="D43" s="21">
        <v>290140</v>
      </c>
      <c r="E43" s="21">
        <v>223253</v>
      </c>
      <c r="F43" s="21">
        <v>222736</v>
      </c>
      <c r="G43" s="21">
        <v>200945</v>
      </c>
      <c r="H43" s="21">
        <v>373089</v>
      </c>
      <c r="I43" s="21">
        <v>232329</v>
      </c>
      <c r="J43" s="21">
        <v>178173</v>
      </c>
    </row>
    <row r="44" spans="1:10">
      <c r="A44" s="96" t="s">
        <v>123</v>
      </c>
      <c r="B44" s="18" t="s">
        <v>101</v>
      </c>
      <c r="C44" s="21">
        <v>3324767</v>
      </c>
      <c r="D44" s="21">
        <v>3117195</v>
      </c>
      <c r="E44" s="21">
        <v>2100044</v>
      </c>
      <c r="F44" s="21">
        <v>1860459</v>
      </c>
      <c r="G44" s="21">
        <v>1699565</v>
      </c>
      <c r="H44" s="21">
        <v>2793464</v>
      </c>
      <c r="I44" s="21">
        <v>1683730</v>
      </c>
      <c r="J44" s="21">
        <v>1381221</v>
      </c>
    </row>
    <row r="45" spans="1:10" ht="15" customHeight="1">
      <c r="A45" s="94" t="s">
        <v>98</v>
      </c>
      <c r="B45" s="39" t="s">
        <v>148</v>
      </c>
      <c r="C45" s="21">
        <v>192799</v>
      </c>
      <c r="D45" s="21">
        <v>217092</v>
      </c>
      <c r="E45" s="21">
        <v>181537</v>
      </c>
      <c r="F45" s="21">
        <v>182968</v>
      </c>
      <c r="G45" s="21">
        <v>169718</v>
      </c>
      <c r="H45" s="21">
        <v>163974</v>
      </c>
      <c r="I45" s="21">
        <v>152403</v>
      </c>
      <c r="J45" s="21">
        <v>141703</v>
      </c>
    </row>
    <row r="46" spans="1:10" ht="15" customHeight="1">
      <c r="A46" s="95" t="s">
        <v>98</v>
      </c>
      <c r="B46" s="39" t="s">
        <v>149</v>
      </c>
      <c r="C46" s="21">
        <v>783331</v>
      </c>
      <c r="D46" s="21">
        <v>755912</v>
      </c>
      <c r="E46" s="21">
        <v>737421</v>
      </c>
      <c r="F46" s="21">
        <v>658770</v>
      </c>
      <c r="G46" s="21">
        <v>625066</v>
      </c>
      <c r="H46" s="21">
        <v>656245</v>
      </c>
      <c r="I46" s="21">
        <v>589517</v>
      </c>
      <c r="J46" s="21">
        <v>520476</v>
      </c>
    </row>
    <row r="47" spans="1:10" ht="15" customHeight="1">
      <c r="A47" s="95" t="s">
        <v>98</v>
      </c>
      <c r="B47" s="39" t="s">
        <v>150</v>
      </c>
      <c r="C47" s="21">
        <v>552410</v>
      </c>
      <c r="D47" s="21">
        <v>533016</v>
      </c>
      <c r="E47" s="21">
        <v>500235</v>
      </c>
      <c r="F47" s="21">
        <v>457751</v>
      </c>
      <c r="G47" s="21">
        <v>449833</v>
      </c>
      <c r="H47" s="21">
        <v>523129</v>
      </c>
      <c r="I47" s="21">
        <v>416336</v>
      </c>
      <c r="J47" s="21">
        <v>347435</v>
      </c>
    </row>
    <row r="48" spans="1:10" ht="15" customHeight="1">
      <c r="A48" s="95" t="s">
        <v>98</v>
      </c>
      <c r="B48" s="39" t="s">
        <v>151</v>
      </c>
      <c r="C48" s="21">
        <v>655623</v>
      </c>
      <c r="D48" s="21">
        <v>631276</v>
      </c>
      <c r="E48" s="21">
        <v>558646</v>
      </c>
      <c r="F48" s="21">
        <v>495580</v>
      </c>
      <c r="G48" s="21">
        <v>476079</v>
      </c>
      <c r="H48" s="21">
        <v>523494</v>
      </c>
      <c r="I48" s="21">
        <v>473129</v>
      </c>
      <c r="J48" s="21">
        <v>416255</v>
      </c>
    </row>
    <row r="49" spans="1:10" ht="15" customHeight="1">
      <c r="A49" s="95" t="s">
        <v>98</v>
      </c>
      <c r="B49" s="39" t="s">
        <v>152</v>
      </c>
      <c r="C49" s="21">
        <v>472967</v>
      </c>
      <c r="D49" s="21">
        <v>480731</v>
      </c>
      <c r="E49" s="21">
        <v>434730</v>
      </c>
      <c r="F49" s="21">
        <v>395339</v>
      </c>
      <c r="G49" s="21">
        <v>377072</v>
      </c>
      <c r="H49" s="21">
        <v>447577</v>
      </c>
      <c r="I49" s="21">
        <v>380253</v>
      </c>
      <c r="J49" s="21">
        <v>320473</v>
      </c>
    </row>
    <row r="50" spans="1:10" ht="15" customHeight="1">
      <c r="A50" s="95" t="s">
        <v>98</v>
      </c>
      <c r="B50" s="39" t="s">
        <v>153</v>
      </c>
      <c r="C50" s="21">
        <v>400077</v>
      </c>
      <c r="D50" s="21">
        <v>397338</v>
      </c>
      <c r="E50" s="21">
        <v>367754</v>
      </c>
      <c r="F50" s="21">
        <v>366675</v>
      </c>
      <c r="G50" s="21">
        <v>375619</v>
      </c>
      <c r="H50" s="21">
        <v>418858</v>
      </c>
      <c r="I50" s="21">
        <v>375327</v>
      </c>
      <c r="J50" s="21">
        <v>350801</v>
      </c>
    </row>
    <row r="51" spans="1:10">
      <c r="A51" s="96" t="s">
        <v>123</v>
      </c>
      <c r="B51" s="18" t="s">
        <v>101</v>
      </c>
      <c r="C51" s="21">
        <v>3057207</v>
      </c>
      <c r="D51" s="21">
        <v>3015365</v>
      </c>
      <c r="E51" s="21">
        <v>2780323</v>
      </c>
      <c r="F51" s="21">
        <v>2557083</v>
      </c>
      <c r="G51" s="21">
        <v>2473387</v>
      </c>
      <c r="H51" s="21">
        <v>2733277</v>
      </c>
      <c r="I51" s="21">
        <v>2386965</v>
      </c>
      <c r="J51" s="21">
        <v>2097143</v>
      </c>
    </row>
    <row r="52" spans="1:10" ht="15" customHeight="1">
      <c r="A52" s="94" t="s">
        <v>182</v>
      </c>
      <c r="B52" s="39" t="s">
        <v>148</v>
      </c>
      <c r="C52" s="21">
        <v>469761</v>
      </c>
      <c r="D52" s="21">
        <v>488011</v>
      </c>
      <c r="E52" s="21">
        <v>367074</v>
      </c>
      <c r="F52" s="21">
        <v>339188</v>
      </c>
      <c r="G52" s="21">
        <v>309735</v>
      </c>
      <c r="H52" s="21">
        <v>333132</v>
      </c>
      <c r="I52" s="21">
        <v>267250</v>
      </c>
      <c r="J52" s="21">
        <v>235174</v>
      </c>
    </row>
    <row r="53" spans="1:10">
      <c r="A53" s="95"/>
      <c r="B53" s="39" t="s">
        <v>149</v>
      </c>
      <c r="C53" s="21">
        <v>1746592</v>
      </c>
      <c r="D53" s="21">
        <v>1693600</v>
      </c>
      <c r="E53" s="21">
        <v>1347117</v>
      </c>
      <c r="F53" s="21">
        <v>1181149</v>
      </c>
      <c r="G53" s="21">
        <v>1085661</v>
      </c>
      <c r="H53" s="21">
        <v>1293162</v>
      </c>
      <c r="I53" s="21">
        <v>1006026</v>
      </c>
      <c r="J53" s="21">
        <v>872627</v>
      </c>
    </row>
    <row r="54" spans="1:10">
      <c r="A54" s="95"/>
      <c r="B54" s="39" t="s">
        <v>150</v>
      </c>
      <c r="C54" s="21">
        <v>1146757</v>
      </c>
      <c r="D54" s="21">
        <v>1081689</v>
      </c>
      <c r="E54" s="21">
        <v>874730</v>
      </c>
      <c r="F54" s="21">
        <v>780919</v>
      </c>
      <c r="G54" s="21">
        <v>765531</v>
      </c>
      <c r="H54" s="21">
        <v>1059026</v>
      </c>
      <c r="I54" s="21">
        <v>707723</v>
      </c>
      <c r="J54" s="21">
        <v>594124</v>
      </c>
    </row>
    <row r="55" spans="1:10">
      <c r="A55" s="95"/>
      <c r="B55" s="39" t="s">
        <v>151</v>
      </c>
      <c r="C55" s="21">
        <v>1341125</v>
      </c>
      <c r="D55" s="21">
        <v>1270644</v>
      </c>
      <c r="E55" s="21">
        <v>957478</v>
      </c>
      <c r="F55" s="21">
        <v>853576</v>
      </c>
      <c r="G55" s="21">
        <v>808009</v>
      </c>
      <c r="H55" s="21">
        <v>1073877</v>
      </c>
      <c r="I55" s="21">
        <v>799163</v>
      </c>
      <c r="J55" s="21">
        <v>679111</v>
      </c>
    </row>
    <row r="56" spans="1:10">
      <c r="A56" s="95"/>
      <c r="B56" s="39" t="s">
        <v>152</v>
      </c>
      <c r="C56" s="21">
        <v>957549</v>
      </c>
      <c r="D56" s="21">
        <v>911138</v>
      </c>
      <c r="E56" s="21">
        <v>742961</v>
      </c>
      <c r="F56" s="21">
        <v>673299</v>
      </c>
      <c r="G56" s="21">
        <v>627452</v>
      </c>
      <c r="H56" s="21">
        <v>975597</v>
      </c>
      <c r="I56" s="21">
        <v>682877</v>
      </c>
      <c r="J56" s="21">
        <v>568354</v>
      </c>
    </row>
    <row r="57" spans="1:10">
      <c r="A57" s="95"/>
      <c r="B57" s="39" t="s">
        <v>153</v>
      </c>
      <c r="C57" s="21">
        <v>720190</v>
      </c>
      <c r="D57" s="21">
        <v>687478</v>
      </c>
      <c r="E57" s="21">
        <v>591007</v>
      </c>
      <c r="F57" s="21">
        <v>589411</v>
      </c>
      <c r="G57" s="21">
        <v>576564</v>
      </c>
      <c r="H57" s="21">
        <v>791947</v>
      </c>
      <c r="I57" s="21">
        <v>607656</v>
      </c>
      <c r="J57" s="21">
        <v>528974</v>
      </c>
    </row>
    <row r="58" spans="1:10">
      <c r="A58" s="96"/>
      <c r="B58" s="18" t="s">
        <v>101</v>
      </c>
      <c r="C58" s="21">
        <v>6381974</v>
      </c>
      <c r="D58" s="21">
        <v>6132560</v>
      </c>
      <c r="E58" s="21">
        <v>4880367</v>
      </c>
      <c r="F58" s="21">
        <v>4417542</v>
      </c>
      <c r="G58" s="21">
        <v>4172952</v>
      </c>
      <c r="H58" s="21">
        <v>5526741</v>
      </c>
      <c r="I58" s="21">
        <v>4070695</v>
      </c>
      <c r="J58" s="21">
        <v>3478364</v>
      </c>
    </row>
    <row r="59" spans="1:10" ht="15" customHeight="1">
      <c r="A59" s="94" t="s">
        <v>100</v>
      </c>
      <c r="B59" s="39" t="s">
        <v>148</v>
      </c>
      <c r="C59" s="21">
        <v>492689</v>
      </c>
      <c r="D59" s="21">
        <v>525931</v>
      </c>
      <c r="E59" s="21">
        <v>605475</v>
      </c>
      <c r="F59" s="21">
        <v>638267</v>
      </c>
      <c r="G59" s="21">
        <v>654388</v>
      </c>
      <c r="H59" s="21">
        <v>568156</v>
      </c>
      <c r="I59" s="21">
        <v>626690</v>
      </c>
      <c r="J59" s="21">
        <v>680353</v>
      </c>
    </row>
    <row r="60" spans="1:10" ht="15" customHeight="1">
      <c r="A60" s="95" t="s">
        <v>181</v>
      </c>
      <c r="B60" s="39" t="s">
        <v>149</v>
      </c>
      <c r="C60" s="21">
        <v>1919429</v>
      </c>
      <c r="D60" s="21">
        <v>1851808</v>
      </c>
      <c r="E60" s="21">
        <v>2185383</v>
      </c>
      <c r="F60" s="21">
        <v>2312587</v>
      </c>
      <c r="G60" s="21">
        <v>2395576</v>
      </c>
      <c r="H60" s="21">
        <v>2282879</v>
      </c>
      <c r="I60" s="21">
        <v>2551083</v>
      </c>
      <c r="J60" s="21">
        <v>2668201</v>
      </c>
    </row>
    <row r="61" spans="1:10" ht="15" customHeight="1">
      <c r="A61" s="95" t="s">
        <v>181</v>
      </c>
      <c r="B61" s="39" t="s">
        <v>150</v>
      </c>
      <c r="C61" s="21">
        <v>2184476</v>
      </c>
      <c r="D61" s="21">
        <v>2333053</v>
      </c>
      <c r="E61" s="21">
        <v>2576497</v>
      </c>
      <c r="F61" s="21">
        <v>2699638</v>
      </c>
      <c r="G61" s="21">
        <v>2778984</v>
      </c>
      <c r="H61" s="21">
        <v>2527110</v>
      </c>
      <c r="I61" s="21">
        <v>2745230</v>
      </c>
      <c r="J61" s="21">
        <v>2677800</v>
      </c>
    </row>
    <row r="62" spans="1:10" ht="15" customHeight="1">
      <c r="A62" s="95" t="s">
        <v>181</v>
      </c>
      <c r="B62" s="39" t="s">
        <v>151</v>
      </c>
      <c r="C62" s="21">
        <v>2380509</v>
      </c>
      <c r="D62" s="21">
        <v>2494921</v>
      </c>
      <c r="E62" s="21">
        <v>2861519</v>
      </c>
      <c r="F62" s="21">
        <v>3035335</v>
      </c>
      <c r="G62" s="21">
        <v>3230559</v>
      </c>
      <c r="H62" s="21">
        <v>3343152</v>
      </c>
      <c r="I62" s="21">
        <v>3784689</v>
      </c>
      <c r="J62" s="21">
        <v>4018263</v>
      </c>
    </row>
    <row r="63" spans="1:10" ht="15" customHeight="1">
      <c r="A63" s="95" t="s">
        <v>181</v>
      </c>
      <c r="B63" s="39" t="s">
        <v>152</v>
      </c>
      <c r="C63" s="21">
        <v>2072661</v>
      </c>
      <c r="D63" s="21">
        <v>2264064</v>
      </c>
      <c r="E63" s="21">
        <v>2557666</v>
      </c>
      <c r="F63" s="21">
        <v>2714934</v>
      </c>
      <c r="G63" s="21">
        <v>2851575</v>
      </c>
      <c r="H63" s="21">
        <v>2679318</v>
      </c>
      <c r="I63" s="21">
        <v>3045499</v>
      </c>
      <c r="J63" s="21">
        <v>3218411</v>
      </c>
    </row>
    <row r="64" spans="1:10" ht="15" customHeight="1">
      <c r="A64" s="95" t="s">
        <v>181</v>
      </c>
      <c r="B64" s="39" t="s">
        <v>153</v>
      </c>
      <c r="C64" s="21">
        <v>1498159</v>
      </c>
      <c r="D64" s="21">
        <v>1706705</v>
      </c>
      <c r="E64" s="21">
        <v>1998369</v>
      </c>
      <c r="F64" s="21">
        <v>2209214</v>
      </c>
      <c r="G64" s="21">
        <v>2450317</v>
      </c>
      <c r="H64" s="21">
        <v>2604899</v>
      </c>
      <c r="I64" s="21">
        <v>3040772</v>
      </c>
      <c r="J64" s="21">
        <v>3377822</v>
      </c>
    </row>
    <row r="65" spans="1:10">
      <c r="A65" s="96" t="s">
        <v>123</v>
      </c>
      <c r="B65" s="18" t="s">
        <v>101</v>
      </c>
      <c r="C65" s="21">
        <v>10547923</v>
      </c>
      <c r="D65" s="21">
        <v>11176482</v>
      </c>
      <c r="E65" s="21">
        <v>12784909</v>
      </c>
      <c r="F65" s="21">
        <v>13609975</v>
      </c>
      <c r="G65" s="21">
        <v>14361399</v>
      </c>
      <c r="H65" s="21">
        <v>14005514</v>
      </c>
      <c r="I65" s="21">
        <v>15793963</v>
      </c>
      <c r="J65" s="21">
        <v>16640850</v>
      </c>
    </row>
    <row r="67" spans="1:10">
      <c r="A67" s="80" t="s">
        <v>102</v>
      </c>
      <c r="B67" s="80" t="s">
        <v>102</v>
      </c>
      <c r="C67" s="80" t="s">
        <v>102</v>
      </c>
      <c r="D67" s="80" t="s">
        <v>102</v>
      </c>
      <c r="E67" s="80" t="s">
        <v>102</v>
      </c>
      <c r="F67" s="80" t="s">
        <v>102</v>
      </c>
      <c r="G67" s="80" t="s">
        <v>102</v>
      </c>
      <c r="H67" s="80" t="s">
        <v>102</v>
      </c>
      <c r="I67" s="80" t="s">
        <v>102</v>
      </c>
      <c r="J67" s="80" t="s">
        <v>102</v>
      </c>
    </row>
    <row r="68" spans="1:10">
      <c r="A68" s="133" t="s">
        <v>92</v>
      </c>
      <c r="B68" s="133"/>
      <c r="C68" s="17" t="s">
        <v>112</v>
      </c>
      <c r="D68" s="17" t="s">
        <v>113</v>
      </c>
      <c r="E68" s="17" t="s">
        <v>114</v>
      </c>
      <c r="F68" s="17" t="s">
        <v>115</v>
      </c>
      <c r="G68" s="17" t="s">
        <v>116</v>
      </c>
      <c r="H68" s="17" t="s">
        <v>117</v>
      </c>
      <c r="I68" s="17" t="s">
        <v>118</v>
      </c>
      <c r="J68" s="17" t="s">
        <v>119</v>
      </c>
    </row>
    <row r="69" spans="1:10" ht="15" customHeight="1">
      <c r="A69" s="94" t="s">
        <v>97</v>
      </c>
      <c r="B69" s="39" t="s">
        <v>148</v>
      </c>
      <c r="C69" s="19">
        <v>0.22570069413632154</v>
      </c>
      <c r="D69" s="19">
        <v>0.23832302540540695</v>
      </c>
      <c r="E69" s="19">
        <v>0.24666255339980125</v>
      </c>
      <c r="F69" s="19">
        <v>0.21835616789758205</v>
      </c>
      <c r="G69" s="19">
        <v>0.25133441668003798</v>
      </c>
      <c r="H69" s="19">
        <v>0.19567750860005617</v>
      </c>
      <c r="I69" s="19">
        <v>0.28465359937399626</v>
      </c>
      <c r="J69" s="19">
        <v>0.26276127900928259</v>
      </c>
    </row>
    <row r="70" spans="1:10" ht="15" customHeight="1">
      <c r="A70" s="95" t="s">
        <v>97</v>
      </c>
      <c r="B70" s="39" t="s">
        <v>149</v>
      </c>
      <c r="C70" s="19">
        <v>0.3120367182418704</v>
      </c>
      <c r="D70" s="19">
        <v>0.45690811239182949</v>
      </c>
      <c r="E70" s="19">
        <v>0.39985282346606255</v>
      </c>
      <c r="F70" s="19">
        <v>0.34420376177877188</v>
      </c>
      <c r="G70" s="19">
        <v>0.4123220220208168</v>
      </c>
      <c r="H70" s="19">
        <v>0.35089480224996805</v>
      </c>
      <c r="I70" s="19">
        <v>0.39407731965184212</v>
      </c>
      <c r="J70" s="19">
        <v>0.41244714520871639</v>
      </c>
    </row>
    <row r="71" spans="1:10" ht="15" customHeight="1">
      <c r="A71" s="95" t="s">
        <v>97</v>
      </c>
      <c r="B71" s="39" t="s">
        <v>150</v>
      </c>
      <c r="C71" s="19">
        <v>0.30522251036018133</v>
      </c>
      <c r="D71" s="19">
        <v>0.56610726751387119</v>
      </c>
      <c r="E71" s="19">
        <v>0.34470295067876577</v>
      </c>
      <c r="F71" s="19">
        <v>0.44678961858153343</v>
      </c>
      <c r="G71" s="19">
        <v>0.41541322134435177</v>
      </c>
      <c r="H71" s="19">
        <v>0.30214481521397829</v>
      </c>
      <c r="I71" s="19">
        <v>0.37962207570672035</v>
      </c>
      <c r="J71" s="19">
        <v>0.38432884030044079</v>
      </c>
    </row>
    <row r="72" spans="1:10" ht="15" customHeight="1">
      <c r="A72" s="95" t="s">
        <v>97</v>
      </c>
      <c r="B72" s="39" t="s">
        <v>151</v>
      </c>
      <c r="C72" s="19">
        <v>0.28338218107819557</v>
      </c>
      <c r="D72" s="19">
        <v>0.44598132371902466</v>
      </c>
      <c r="E72" s="19">
        <v>0.36049152258783579</v>
      </c>
      <c r="F72" s="19">
        <v>0.31975952442735434</v>
      </c>
      <c r="G72" s="19">
        <v>0.35785711370408535</v>
      </c>
      <c r="H72" s="19">
        <v>0.34679423552006483</v>
      </c>
      <c r="I72" s="19">
        <v>0.38194183725863695</v>
      </c>
      <c r="J72" s="19">
        <v>0.37364598829299212</v>
      </c>
    </row>
    <row r="73" spans="1:10" ht="15" customHeight="1">
      <c r="A73" s="95" t="s">
        <v>97</v>
      </c>
      <c r="B73" s="39" t="s">
        <v>152</v>
      </c>
      <c r="C73" s="19">
        <v>0.26064745616167784</v>
      </c>
      <c r="D73" s="19">
        <v>0.3858593525364995</v>
      </c>
      <c r="E73" s="19">
        <v>0.36242965143173933</v>
      </c>
      <c r="F73" s="19">
        <v>0.32895230688154697</v>
      </c>
      <c r="G73" s="19">
        <v>0.37074917927384377</v>
      </c>
      <c r="H73" s="19">
        <v>0.38207534234970808</v>
      </c>
      <c r="I73" s="19">
        <v>0.37648053839802742</v>
      </c>
      <c r="J73" s="19">
        <v>0.41084974072873592</v>
      </c>
    </row>
    <row r="74" spans="1:10" ht="15" customHeight="1">
      <c r="A74" s="95" t="s">
        <v>97</v>
      </c>
      <c r="B74" s="39" t="s">
        <v>153</v>
      </c>
      <c r="C74" s="19">
        <v>0.24843760766088963</v>
      </c>
      <c r="D74" s="19">
        <v>0.33935378305613995</v>
      </c>
      <c r="E74" s="19">
        <v>0.4094395786523819</v>
      </c>
      <c r="F74" s="19">
        <v>0.32629466149955988</v>
      </c>
      <c r="G74" s="19">
        <v>0.34733964130282402</v>
      </c>
      <c r="H74" s="19">
        <v>0.29804196674376726</v>
      </c>
      <c r="I74" s="19">
        <v>0.36502089351415634</v>
      </c>
      <c r="J74" s="19">
        <v>0.34795668907463551</v>
      </c>
    </row>
    <row r="75" spans="1:10">
      <c r="A75" s="96" t="s">
        <v>123</v>
      </c>
      <c r="B75" s="18" t="s">
        <v>101</v>
      </c>
      <c r="C75" s="19">
        <v>0</v>
      </c>
      <c r="D75" s="19">
        <v>0</v>
      </c>
      <c r="E75" s="19">
        <v>0</v>
      </c>
      <c r="F75" s="19">
        <v>0</v>
      </c>
      <c r="G75" s="19">
        <v>0</v>
      </c>
      <c r="H75" s="19">
        <v>0</v>
      </c>
      <c r="I75" s="19">
        <v>0</v>
      </c>
      <c r="J75" s="19">
        <v>0</v>
      </c>
    </row>
    <row r="76" spans="1:10" ht="15" customHeight="1">
      <c r="A76" s="94" t="s">
        <v>98</v>
      </c>
      <c r="B76" s="39" t="s">
        <v>148</v>
      </c>
      <c r="C76" s="19">
        <v>0.16536298207938671</v>
      </c>
      <c r="D76" s="19">
        <v>0.30060552526265383</v>
      </c>
      <c r="E76" s="19">
        <v>0.19153092289343476</v>
      </c>
      <c r="F76" s="19">
        <v>0.17200000584125519</v>
      </c>
      <c r="G76" s="19">
        <v>0.17749201506376266</v>
      </c>
      <c r="H76" s="19">
        <v>0.21680176723748446</v>
      </c>
      <c r="I76" s="19">
        <v>0.20636625122278929</v>
      </c>
      <c r="J76" s="19">
        <v>0.22304295562207699</v>
      </c>
    </row>
    <row r="77" spans="1:10" ht="15" customHeight="1">
      <c r="A77" s="95" t="s">
        <v>98</v>
      </c>
      <c r="B77" s="39" t="s">
        <v>149</v>
      </c>
      <c r="C77" s="19">
        <v>0.30887415632605553</v>
      </c>
      <c r="D77" s="19">
        <v>0.3961972426623106</v>
      </c>
      <c r="E77" s="19">
        <v>0.34531315322965384</v>
      </c>
      <c r="F77" s="19">
        <v>0.29306618962436914</v>
      </c>
      <c r="G77" s="19">
        <v>0.3185690613463521</v>
      </c>
      <c r="H77" s="19">
        <v>0.33227487001568079</v>
      </c>
      <c r="I77" s="19">
        <v>0.33650815021246672</v>
      </c>
      <c r="J77" s="19">
        <v>0.34067695960402489</v>
      </c>
    </row>
    <row r="78" spans="1:10" ht="15" customHeight="1">
      <c r="A78" s="95" t="s">
        <v>98</v>
      </c>
      <c r="B78" s="39" t="s">
        <v>150</v>
      </c>
      <c r="C78" s="19">
        <v>0.30484548769891262</v>
      </c>
      <c r="D78" s="19">
        <v>0.36892278585582972</v>
      </c>
      <c r="E78" s="19">
        <v>0.32204850576817989</v>
      </c>
      <c r="F78" s="19">
        <v>0.2790344413369894</v>
      </c>
      <c r="G78" s="19">
        <v>0.32456247135996819</v>
      </c>
      <c r="H78" s="19">
        <v>0.3369627520442009</v>
      </c>
      <c r="I78" s="19">
        <v>0.31379333231598139</v>
      </c>
      <c r="J78" s="19">
        <v>0.31169725116342306</v>
      </c>
    </row>
    <row r="79" spans="1:10" ht="15" customHeight="1">
      <c r="A79" s="95" t="s">
        <v>98</v>
      </c>
      <c r="B79" s="39" t="s">
        <v>151</v>
      </c>
      <c r="C79" s="19">
        <v>0.31126828398555517</v>
      </c>
      <c r="D79" s="19">
        <v>0.36078335251659155</v>
      </c>
      <c r="E79" s="19">
        <v>0.38506325799971819</v>
      </c>
      <c r="F79" s="19">
        <v>0.2855976577848196</v>
      </c>
      <c r="G79" s="19">
        <v>0.28781367000192404</v>
      </c>
      <c r="H79" s="19">
        <v>0.32767083030194044</v>
      </c>
      <c r="I79" s="19">
        <v>0.34789333585649729</v>
      </c>
      <c r="J79" s="19">
        <v>0.34543476067483425</v>
      </c>
    </row>
    <row r="80" spans="1:10" ht="15" customHeight="1">
      <c r="A80" s="95" t="s">
        <v>98</v>
      </c>
      <c r="B80" s="39" t="s">
        <v>152</v>
      </c>
      <c r="C80" s="19">
        <v>0.28847292996942997</v>
      </c>
      <c r="D80" s="19">
        <v>0.36798045039176941</v>
      </c>
      <c r="E80" s="19">
        <v>0.33403604757040739</v>
      </c>
      <c r="F80" s="19">
        <v>0.25822126772254705</v>
      </c>
      <c r="G80" s="19">
        <v>0.26944526471197605</v>
      </c>
      <c r="H80" s="19">
        <v>0.31416828278452158</v>
      </c>
      <c r="I80" s="19">
        <v>0.31086588278412819</v>
      </c>
      <c r="J80" s="19">
        <v>0.2966281957924366</v>
      </c>
    </row>
    <row r="81" spans="1:10" ht="15" customHeight="1">
      <c r="A81" s="95" t="s">
        <v>98</v>
      </c>
      <c r="B81" s="39" t="s">
        <v>153</v>
      </c>
      <c r="C81" s="19">
        <v>0.30839166138321161</v>
      </c>
      <c r="D81" s="19">
        <v>0.4845871590077877</v>
      </c>
      <c r="E81" s="19">
        <v>0.41177025996148586</v>
      </c>
      <c r="F81" s="19">
        <v>0.29009664431214333</v>
      </c>
      <c r="G81" s="19">
        <v>0.32663093879818916</v>
      </c>
      <c r="H81" s="19">
        <v>0.37285247817635536</v>
      </c>
      <c r="I81" s="19">
        <v>0.3422134555876255</v>
      </c>
      <c r="J81" s="19">
        <v>0.34619318321347237</v>
      </c>
    </row>
    <row r="82" spans="1:10">
      <c r="A82" s="96" t="s">
        <v>123</v>
      </c>
      <c r="B82" s="18" t="s">
        <v>101</v>
      </c>
      <c r="C82" s="19">
        <v>0</v>
      </c>
      <c r="D82" s="19">
        <v>0</v>
      </c>
      <c r="E82" s="19">
        <v>0</v>
      </c>
      <c r="F82" s="19">
        <v>0</v>
      </c>
      <c r="G82" s="19">
        <v>0</v>
      </c>
      <c r="H82" s="19">
        <v>0</v>
      </c>
      <c r="I82" s="19">
        <v>0</v>
      </c>
      <c r="J82" s="19">
        <v>0</v>
      </c>
    </row>
    <row r="83" spans="1:10" ht="15" customHeight="1">
      <c r="A83" s="94" t="s">
        <v>182</v>
      </c>
      <c r="B83" s="39" t="s">
        <v>148</v>
      </c>
      <c r="C83" s="19">
        <v>0.14060977846384048</v>
      </c>
      <c r="D83" s="19">
        <v>0.19172588363289833</v>
      </c>
      <c r="E83" s="19">
        <v>0.15432412037625909</v>
      </c>
      <c r="F83" s="19">
        <v>0.13779702130705118</v>
      </c>
      <c r="G83" s="19">
        <v>0.14912819024175406</v>
      </c>
      <c r="H83" s="19">
        <v>0.15076650306582451</v>
      </c>
      <c r="I83" s="19">
        <v>0.17794127343222499</v>
      </c>
      <c r="J83" s="19">
        <v>0.17218876164406538</v>
      </c>
    </row>
    <row r="84" spans="1:10">
      <c r="A84" s="95"/>
      <c r="B84" s="39" t="s">
        <v>149</v>
      </c>
      <c r="C84" s="19">
        <v>0.23192388471215963</v>
      </c>
      <c r="D84" s="19">
        <v>0.30516735278069973</v>
      </c>
      <c r="E84" s="19">
        <v>0.25048383977264166</v>
      </c>
      <c r="F84" s="19">
        <v>0.22204229608178139</v>
      </c>
      <c r="G84" s="19">
        <v>0.26916346978396177</v>
      </c>
      <c r="H84" s="19">
        <v>0.25074994191527367</v>
      </c>
      <c r="I84" s="19">
        <v>0.25943794753402472</v>
      </c>
      <c r="J84" s="19">
        <v>0.26739835739135742</v>
      </c>
    </row>
    <row r="85" spans="1:10">
      <c r="A85" s="95"/>
      <c r="B85" s="39" t="s">
        <v>150</v>
      </c>
      <c r="C85" s="19">
        <v>0.21910869982093573</v>
      </c>
      <c r="D85" s="19">
        <v>0.36175823770463467</v>
      </c>
      <c r="E85" s="19">
        <v>0.24224661756306887</v>
      </c>
      <c r="F85" s="19">
        <v>0.25379294529557228</v>
      </c>
      <c r="G85" s="19">
        <v>0.27055316604673862</v>
      </c>
      <c r="H85" s="19">
        <v>0.22932132706046104</v>
      </c>
      <c r="I85" s="19">
        <v>0.23983619175851345</v>
      </c>
      <c r="J85" s="19">
        <v>0.24379370734095573</v>
      </c>
    </row>
    <row r="86" spans="1:10">
      <c r="A86" s="95"/>
      <c r="B86" s="39" t="s">
        <v>151</v>
      </c>
      <c r="C86" s="19">
        <v>0.20565830636769533</v>
      </c>
      <c r="D86" s="19">
        <v>0.30110133811831474</v>
      </c>
      <c r="E86" s="19">
        <v>0.275646080262959</v>
      </c>
      <c r="F86" s="19">
        <v>0.21187826059758663</v>
      </c>
      <c r="G86" s="19">
        <v>0.23083938285708427</v>
      </c>
      <c r="H86" s="19">
        <v>0.24326271377503872</v>
      </c>
      <c r="I86" s="19">
        <v>0.25331922806799412</v>
      </c>
      <c r="J86" s="19">
        <v>0.25869023520499468</v>
      </c>
    </row>
    <row r="87" spans="1:10">
      <c r="A87" s="95"/>
      <c r="B87" s="39" t="s">
        <v>152</v>
      </c>
      <c r="C87" s="19">
        <v>0.19368596840649843</v>
      </c>
      <c r="D87" s="19">
        <v>0.27983451727777719</v>
      </c>
      <c r="E87" s="19">
        <v>0.24663226213306189</v>
      </c>
      <c r="F87" s="19">
        <v>0.20796165335923433</v>
      </c>
      <c r="G87" s="19">
        <v>0.22496234159916639</v>
      </c>
      <c r="H87" s="19">
        <v>0.24740390945225954</v>
      </c>
      <c r="I87" s="19">
        <v>0.24663384538143873</v>
      </c>
      <c r="J87" s="19">
        <v>0.24455264210700989</v>
      </c>
    </row>
    <row r="88" spans="1:10">
      <c r="A88" s="95"/>
      <c r="B88" s="39" t="s">
        <v>153</v>
      </c>
      <c r="C88" s="19">
        <v>0.20734721329063177</v>
      </c>
      <c r="D88" s="19">
        <v>0.3396657994017005</v>
      </c>
      <c r="E88" s="19">
        <v>0.29927450232207775</v>
      </c>
      <c r="F88" s="19">
        <v>0.23088722955435514</v>
      </c>
      <c r="G88" s="19">
        <v>0.26522250846028328</v>
      </c>
      <c r="H88" s="19">
        <v>0.24352062027901411</v>
      </c>
      <c r="I88" s="19">
        <v>0.24642166681587696</v>
      </c>
      <c r="J88" s="19">
        <v>0.2503677736967802</v>
      </c>
    </row>
    <row r="89" spans="1:10">
      <c r="A89" s="96"/>
      <c r="B89" s="18" t="s">
        <v>101</v>
      </c>
      <c r="C89" s="19">
        <v>0</v>
      </c>
      <c r="D89" s="19">
        <v>0</v>
      </c>
      <c r="E89" s="19">
        <v>0</v>
      </c>
      <c r="F89" s="19">
        <v>0</v>
      </c>
      <c r="G89" s="19">
        <v>0</v>
      </c>
      <c r="H89" s="19">
        <v>0</v>
      </c>
      <c r="I89" s="19">
        <v>0</v>
      </c>
      <c r="J89" s="19">
        <v>0</v>
      </c>
    </row>
    <row r="90" spans="1:10" ht="15" customHeight="1">
      <c r="A90" s="94" t="s">
        <v>100</v>
      </c>
      <c r="B90" s="39" t="s">
        <v>148</v>
      </c>
      <c r="C90" s="19">
        <v>0.11845779372379184</v>
      </c>
      <c r="D90" s="19">
        <v>0.11978998081758618</v>
      </c>
      <c r="E90" s="19">
        <v>0.1098204986192286</v>
      </c>
      <c r="F90" s="19">
        <v>7.8343169298022985E-2</v>
      </c>
      <c r="G90" s="19">
        <v>8.5053086513653398E-2</v>
      </c>
      <c r="H90" s="19">
        <v>0.15641120262444019</v>
      </c>
      <c r="I90" s="19">
        <v>7.8004394890740514E-2</v>
      </c>
      <c r="J90" s="19">
        <v>7.9170713433995843E-2</v>
      </c>
    </row>
    <row r="91" spans="1:10" ht="15" customHeight="1">
      <c r="A91" s="95" t="s">
        <v>181</v>
      </c>
      <c r="B91" s="39" t="s">
        <v>149</v>
      </c>
      <c r="C91" s="19">
        <v>0.25110617280006409</v>
      </c>
      <c r="D91" s="19">
        <v>0.2780756214633584</v>
      </c>
      <c r="E91" s="19">
        <v>0.22979930508881807</v>
      </c>
      <c r="F91" s="19">
        <v>0.16583655960857868</v>
      </c>
      <c r="G91" s="19">
        <v>0.17845705151557922</v>
      </c>
      <c r="H91" s="19">
        <v>0.16953855520114303</v>
      </c>
      <c r="I91" s="19">
        <v>0.13183881528675556</v>
      </c>
      <c r="J91" s="19">
        <v>0.12403673026710749</v>
      </c>
    </row>
    <row r="92" spans="1:10" ht="15" customHeight="1">
      <c r="A92" s="95" t="s">
        <v>181</v>
      </c>
      <c r="B92" s="39" t="s">
        <v>150</v>
      </c>
      <c r="C92" s="19">
        <v>0.25152747984975576</v>
      </c>
      <c r="D92" s="19">
        <v>0.31122011132538319</v>
      </c>
      <c r="E92" s="19">
        <v>0.20049090962857008</v>
      </c>
      <c r="F92" s="19">
        <v>0.24671240244060755</v>
      </c>
      <c r="G92" s="19">
        <v>0.22020540200173855</v>
      </c>
      <c r="H92" s="19">
        <v>0.20808877889066935</v>
      </c>
      <c r="I92" s="19">
        <v>0.16845129430294037</v>
      </c>
      <c r="J92" s="19">
        <v>0.12499453732743859</v>
      </c>
    </row>
    <row r="93" spans="1:10" ht="15" customHeight="1">
      <c r="A93" s="95" t="s">
        <v>181</v>
      </c>
      <c r="B93" s="39" t="s">
        <v>151</v>
      </c>
      <c r="C93" s="19">
        <v>0.29126440640538931</v>
      </c>
      <c r="D93" s="19">
        <v>0.33105763141065836</v>
      </c>
      <c r="E93" s="19">
        <v>0.29614910017699003</v>
      </c>
      <c r="F93" s="19">
        <v>0.19646373111754656</v>
      </c>
      <c r="G93" s="19">
        <v>0.23483722470700741</v>
      </c>
      <c r="H93" s="19">
        <v>0.25381383020430803</v>
      </c>
      <c r="I93" s="19">
        <v>0.21251998841762543</v>
      </c>
      <c r="J93" s="19">
        <v>0.1628338941372931</v>
      </c>
    </row>
    <row r="94" spans="1:10">
      <c r="A94" s="95" t="s">
        <v>181</v>
      </c>
      <c r="B94" s="39" t="s">
        <v>152</v>
      </c>
      <c r="C94" s="19">
        <v>0.2422363730147481</v>
      </c>
      <c r="D94" s="19">
        <v>0.2889042254537344</v>
      </c>
      <c r="E94" s="19">
        <v>0.21540413144975901</v>
      </c>
      <c r="F94" s="19">
        <v>0.15755525091663003</v>
      </c>
      <c r="G94" s="19">
        <v>0.16807129140943289</v>
      </c>
      <c r="H94" s="19">
        <v>0.1951815327629447</v>
      </c>
      <c r="I94" s="19">
        <v>0.16633076593279839</v>
      </c>
      <c r="J94" s="19">
        <v>0.14048987068235874</v>
      </c>
    </row>
    <row r="95" spans="1:10">
      <c r="A95" s="95" t="s">
        <v>181</v>
      </c>
      <c r="B95" s="39" t="s">
        <v>153</v>
      </c>
      <c r="C95" s="19">
        <v>0.26621057186275721</v>
      </c>
      <c r="D95" s="19">
        <v>0.30954836402088404</v>
      </c>
      <c r="E95" s="19">
        <v>0.22559352219104767</v>
      </c>
      <c r="F95" s="19">
        <v>0.18296863418072462</v>
      </c>
      <c r="G95" s="19">
        <v>0.2302632899954915</v>
      </c>
      <c r="H95" s="19">
        <v>0.30991306994110346</v>
      </c>
      <c r="I95" s="19">
        <v>0.18022755393758416</v>
      </c>
      <c r="J95" s="19">
        <v>0.16083585796877742</v>
      </c>
    </row>
    <row r="96" spans="1:10">
      <c r="A96" s="96" t="s">
        <v>123</v>
      </c>
      <c r="B96" s="18" t="s">
        <v>101</v>
      </c>
      <c r="C96" s="19">
        <v>0</v>
      </c>
      <c r="D96" s="19">
        <v>0</v>
      </c>
      <c r="E96" s="19">
        <v>0</v>
      </c>
      <c r="F96" s="19">
        <v>0</v>
      </c>
      <c r="G96" s="19">
        <v>0</v>
      </c>
      <c r="H96" s="19">
        <v>0</v>
      </c>
      <c r="I96" s="19">
        <v>0</v>
      </c>
      <c r="J96" s="19">
        <v>0</v>
      </c>
    </row>
    <row r="98" spans="1:10">
      <c r="A98" s="80" t="s">
        <v>104</v>
      </c>
      <c r="B98" s="80" t="s">
        <v>104</v>
      </c>
      <c r="C98" s="80" t="s">
        <v>104</v>
      </c>
      <c r="D98" s="80" t="s">
        <v>104</v>
      </c>
      <c r="E98" s="80" t="s">
        <v>104</v>
      </c>
      <c r="F98" s="80" t="s">
        <v>104</v>
      </c>
      <c r="G98" s="80" t="s">
        <v>104</v>
      </c>
      <c r="H98" s="80" t="s">
        <v>104</v>
      </c>
      <c r="I98" s="80" t="s">
        <v>104</v>
      </c>
      <c r="J98" s="80" t="s">
        <v>104</v>
      </c>
    </row>
    <row r="99" spans="1:10">
      <c r="A99" s="133" t="s">
        <v>92</v>
      </c>
      <c r="B99" s="133"/>
      <c r="C99" s="17" t="s">
        <v>112</v>
      </c>
      <c r="D99" s="17" t="s">
        <v>113</v>
      </c>
      <c r="E99" s="17" t="s">
        <v>114</v>
      </c>
      <c r="F99" s="17" t="s">
        <v>115</v>
      </c>
      <c r="G99" s="17" t="s">
        <v>116</v>
      </c>
      <c r="H99" s="17" t="s">
        <v>117</v>
      </c>
      <c r="I99" s="17" t="s">
        <v>118</v>
      </c>
      <c r="J99" s="17" t="s">
        <v>119</v>
      </c>
    </row>
    <row r="100" spans="1:10" ht="15" customHeight="1">
      <c r="A100" s="94" t="s">
        <v>97</v>
      </c>
      <c r="B100" s="39" t="s">
        <v>148</v>
      </c>
      <c r="C100" s="21">
        <v>4435</v>
      </c>
      <c r="D100" s="21">
        <v>3240</v>
      </c>
      <c r="E100" s="21">
        <v>2578</v>
      </c>
      <c r="F100" s="21">
        <v>2491</v>
      </c>
      <c r="G100" s="21">
        <v>1603</v>
      </c>
      <c r="H100" s="21">
        <v>1467</v>
      </c>
      <c r="I100" s="21">
        <v>1093</v>
      </c>
      <c r="J100" s="21">
        <v>853</v>
      </c>
    </row>
    <row r="101" spans="1:10" ht="15" customHeight="1">
      <c r="A101" s="95" t="s">
        <v>97</v>
      </c>
      <c r="B101" s="39" t="s">
        <v>149</v>
      </c>
      <c r="C101" s="21">
        <v>17667</v>
      </c>
      <c r="D101" s="21">
        <v>11574</v>
      </c>
      <c r="E101" s="21">
        <v>8869</v>
      </c>
      <c r="F101" s="21">
        <v>8933</v>
      </c>
      <c r="G101" s="21">
        <v>5767</v>
      </c>
      <c r="H101" s="21">
        <v>6708</v>
      </c>
      <c r="I101" s="21">
        <v>5015</v>
      </c>
      <c r="J101" s="21">
        <v>4569</v>
      </c>
    </row>
    <row r="102" spans="1:10" ht="15" customHeight="1">
      <c r="A102" s="95" t="s">
        <v>97</v>
      </c>
      <c r="B102" s="39" t="s">
        <v>150</v>
      </c>
      <c r="C102" s="21">
        <v>10492</v>
      </c>
      <c r="D102" s="21">
        <v>6758</v>
      </c>
      <c r="E102" s="21">
        <v>5329</v>
      </c>
      <c r="F102" s="21">
        <v>5409</v>
      </c>
      <c r="G102" s="21">
        <v>4024</v>
      </c>
      <c r="H102" s="21">
        <v>5425</v>
      </c>
      <c r="I102" s="21">
        <v>3369</v>
      </c>
      <c r="J102" s="21">
        <v>3095</v>
      </c>
    </row>
    <row r="103" spans="1:10" ht="15" customHeight="1">
      <c r="A103" s="95" t="s">
        <v>97</v>
      </c>
      <c r="B103" s="39" t="s">
        <v>151</v>
      </c>
      <c r="C103" s="21">
        <v>11959</v>
      </c>
      <c r="D103" s="21">
        <v>7184</v>
      </c>
      <c r="E103" s="21">
        <v>5435</v>
      </c>
      <c r="F103" s="21">
        <v>5396</v>
      </c>
      <c r="G103" s="21">
        <v>3714</v>
      </c>
      <c r="H103" s="21">
        <v>4915</v>
      </c>
      <c r="I103" s="21">
        <v>3431</v>
      </c>
      <c r="J103" s="21">
        <v>3006</v>
      </c>
    </row>
    <row r="104" spans="1:10" ht="15" customHeight="1">
      <c r="A104" s="95" t="s">
        <v>97</v>
      </c>
      <c r="B104" s="39" t="s">
        <v>152</v>
      </c>
      <c r="C104" s="21">
        <v>9904</v>
      </c>
      <c r="D104" s="21">
        <v>5835</v>
      </c>
      <c r="E104" s="21">
        <v>4766</v>
      </c>
      <c r="F104" s="21">
        <v>5226</v>
      </c>
      <c r="G104" s="21">
        <v>3642</v>
      </c>
      <c r="H104" s="21">
        <v>5588</v>
      </c>
      <c r="I104" s="21">
        <v>3708</v>
      </c>
      <c r="J104" s="21">
        <v>3237</v>
      </c>
    </row>
    <row r="105" spans="1:10" ht="15" customHeight="1">
      <c r="A105" s="95" t="s">
        <v>97</v>
      </c>
      <c r="B105" s="39" t="s">
        <v>153</v>
      </c>
      <c r="C105" s="21">
        <v>7849</v>
      </c>
      <c r="D105" s="21">
        <v>4687</v>
      </c>
      <c r="E105" s="21">
        <v>3893</v>
      </c>
      <c r="F105" s="21">
        <v>4787</v>
      </c>
      <c r="G105" s="21">
        <v>3376</v>
      </c>
      <c r="H105" s="21">
        <v>4410</v>
      </c>
      <c r="I105" s="21">
        <v>3215</v>
      </c>
      <c r="J105" s="21">
        <v>2765</v>
      </c>
    </row>
    <row r="106" spans="1:10">
      <c r="A106" s="96" t="s">
        <v>123</v>
      </c>
      <c r="B106" s="18" t="s">
        <v>101</v>
      </c>
      <c r="C106" s="21">
        <v>62306</v>
      </c>
      <c r="D106" s="21">
        <v>39278</v>
      </c>
      <c r="E106" s="21">
        <v>30870</v>
      </c>
      <c r="F106" s="21">
        <v>32242</v>
      </c>
      <c r="G106" s="21">
        <v>22126</v>
      </c>
      <c r="H106" s="21">
        <v>28513</v>
      </c>
      <c r="I106" s="21">
        <v>19831</v>
      </c>
      <c r="J106" s="21">
        <v>17525</v>
      </c>
    </row>
    <row r="107" spans="1:10" ht="15" customHeight="1">
      <c r="A107" s="94" t="s">
        <v>98</v>
      </c>
      <c r="B107" s="39" t="s">
        <v>148</v>
      </c>
      <c r="C107" s="21">
        <v>3016</v>
      </c>
      <c r="D107" s="21">
        <v>2538</v>
      </c>
      <c r="E107" s="21">
        <v>2431</v>
      </c>
      <c r="F107" s="21">
        <v>2831</v>
      </c>
      <c r="G107" s="21">
        <v>1942</v>
      </c>
      <c r="H107" s="21">
        <v>1369</v>
      </c>
      <c r="I107" s="21">
        <v>1356</v>
      </c>
      <c r="J107" s="21">
        <v>1194</v>
      </c>
    </row>
    <row r="108" spans="1:10" ht="15" customHeight="1">
      <c r="A108" s="95" t="s">
        <v>98</v>
      </c>
      <c r="B108" s="39" t="s">
        <v>149</v>
      </c>
      <c r="C108" s="21">
        <v>12776</v>
      </c>
      <c r="D108" s="21">
        <v>9431</v>
      </c>
      <c r="E108" s="21">
        <v>9666</v>
      </c>
      <c r="F108" s="21">
        <v>10794</v>
      </c>
      <c r="G108" s="21">
        <v>7718</v>
      </c>
      <c r="H108" s="21">
        <v>6690</v>
      </c>
      <c r="I108" s="21">
        <v>6542</v>
      </c>
      <c r="J108" s="21">
        <v>6227</v>
      </c>
    </row>
    <row r="109" spans="1:10" ht="15" customHeight="1">
      <c r="A109" s="95" t="s">
        <v>98</v>
      </c>
      <c r="B109" s="39" t="s">
        <v>150</v>
      </c>
      <c r="C109" s="21">
        <v>9006</v>
      </c>
      <c r="D109" s="21">
        <v>6863</v>
      </c>
      <c r="E109" s="21">
        <v>6734</v>
      </c>
      <c r="F109" s="21">
        <v>7544</v>
      </c>
      <c r="G109" s="21">
        <v>5552</v>
      </c>
      <c r="H109" s="21">
        <v>5113</v>
      </c>
      <c r="I109" s="21">
        <v>4560</v>
      </c>
      <c r="J109" s="21">
        <v>4101</v>
      </c>
    </row>
    <row r="110" spans="1:10" ht="15" customHeight="1">
      <c r="A110" s="95" t="s">
        <v>98</v>
      </c>
      <c r="B110" s="39" t="s">
        <v>151</v>
      </c>
      <c r="C110" s="21">
        <v>10274</v>
      </c>
      <c r="D110" s="21">
        <v>6909</v>
      </c>
      <c r="E110" s="21">
        <v>6831</v>
      </c>
      <c r="F110" s="21">
        <v>7253</v>
      </c>
      <c r="G110" s="21">
        <v>5347</v>
      </c>
      <c r="H110" s="21">
        <v>4672</v>
      </c>
      <c r="I110" s="21">
        <v>4721</v>
      </c>
      <c r="J110" s="21">
        <v>4439</v>
      </c>
    </row>
    <row r="111" spans="1:10" ht="15" customHeight="1">
      <c r="A111" s="95" t="s">
        <v>98</v>
      </c>
      <c r="B111" s="39" t="s">
        <v>152</v>
      </c>
      <c r="C111" s="21">
        <v>8916</v>
      </c>
      <c r="D111" s="21">
        <v>6379</v>
      </c>
      <c r="E111" s="21">
        <v>6210</v>
      </c>
      <c r="F111" s="21">
        <v>7178</v>
      </c>
      <c r="G111" s="21">
        <v>5250</v>
      </c>
      <c r="H111" s="21">
        <v>4889</v>
      </c>
      <c r="I111" s="21">
        <v>4451</v>
      </c>
      <c r="J111" s="21">
        <v>4033</v>
      </c>
    </row>
    <row r="112" spans="1:10" ht="15" customHeight="1">
      <c r="A112" s="95" t="s">
        <v>98</v>
      </c>
      <c r="B112" s="39" t="s">
        <v>153</v>
      </c>
      <c r="C112" s="21">
        <v>10065</v>
      </c>
      <c r="D112" s="21">
        <v>6194</v>
      </c>
      <c r="E112" s="21">
        <v>6098</v>
      </c>
      <c r="F112" s="21">
        <v>7793</v>
      </c>
      <c r="G112" s="21">
        <v>6555</v>
      </c>
      <c r="H112" s="21">
        <v>5240</v>
      </c>
      <c r="I112" s="21">
        <v>5403</v>
      </c>
      <c r="J112" s="21">
        <v>5309</v>
      </c>
    </row>
    <row r="113" spans="1:10">
      <c r="A113" s="96" t="s">
        <v>123</v>
      </c>
      <c r="B113" s="18" t="s">
        <v>101</v>
      </c>
      <c r="C113" s="21">
        <v>54053</v>
      </c>
      <c r="D113" s="21">
        <v>38314</v>
      </c>
      <c r="E113" s="21">
        <v>37970</v>
      </c>
      <c r="F113" s="21">
        <v>43393</v>
      </c>
      <c r="G113" s="21">
        <v>32364</v>
      </c>
      <c r="H113" s="21">
        <v>27973</v>
      </c>
      <c r="I113" s="21">
        <v>27033</v>
      </c>
      <c r="J113" s="21">
        <v>25303</v>
      </c>
    </row>
    <row r="114" spans="1:10" ht="15" customHeight="1">
      <c r="A114" s="94" t="s">
        <v>182</v>
      </c>
      <c r="B114" s="39" t="s">
        <v>148</v>
      </c>
      <c r="C114" s="21">
        <v>7451</v>
      </c>
      <c r="D114" s="21">
        <v>5778</v>
      </c>
      <c r="E114" s="21">
        <v>5009</v>
      </c>
      <c r="F114" s="21">
        <v>5322</v>
      </c>
      <c r="G114" s="21">
        <v>3545</v>
      </c>
      <c r="H114" s="21">
        <v>2836</v>
      </c>
      <c r="I114" s="21">
        <v>2449</v>
      </c>
      <c r="J114" s="21">
        <v>2047</v>
      </c>
    </row>
    <row r="115" spans="1:10">
      <c r="A115" s="95"/>
      <c r="B115" s="39" t="s">
        <v>149</v>
      </c>
      <c r="C115" s="21">
        <v>30443</v>
      </c>
      <c r="D115" s="21">
        <v>21005</v>
      </c>
      <c r="E115" s="21">
        <v>18535</v>
      </c>
      <c r="F115" s="21">
        <v>19727</v>
      </c>
      <c r="G115" s="21">
        <v>13485</v>
      </c>
      <c r="H115" s="21">
        <v>13398</v>
      </c>
      <c r="I115" s="21">
        <v>11557</v>
      </c>
      <c r="J115" s="21">
        <v>10796</v>
      </c>
    </row>
    <row r="116" spans="1:10">
      <c r="A116" s="95"/>
      <c r="B116" s="39" t="s">
        <v>150</v>
      </c>
      <c r="C116" s="21">
        <v>19498</v>
      </c>
      <c r="D116" s="21">
        <v>13621</v>
      </c>
      <c r="E116" s="21">
        <v>12063</v>
      </c>
      <c r="F116" s="21">
        <v>12953</v>
      </c>
      <c r="G116" s="21">
        <v>9576</v>
      </c>
      <c r="H116" s="21">
        <v>10538</v>
      </c>
      <c r="I116" s="21">
        <v>7929</v>
      </c>
      <c r="J116" s="21">
        <v>7196</v>
      </c>
    </row>
    <row r="117" spans="1:10">
      <c r="A117" s="95"/>
      <c r="B117" s="39" t="s">
        <v>151</v>
      </c>
      <c r="C117" s="21">
        <v>22233</v>
      </c>
      <c r="D117" s="21">
        <v>14093</v>
      </c>
      <c r="E117" s="21">
        <v>12266</v>
      </c>
      <c r="F117" s="21">
        <v>12649</v>
      </c>
      <c r="G117" s="21">
        <v>9061</v>
      </c>
      <c r="H117" s="21">
        <v>9587</v>
      </c>
      <c r="I117" s="21">
        <v>8152</v>
      </c>
      <c r="J117" s="21">
        <v>7445</v>
      </c>
    </row>
    <row r="118" spans="1:10">
      <c r="A118" s="95"/>
      <c r="B118" s="39" t="s">
        <v>152</v>
      </c>
      <c r="C118" s="21">
        <v>18820</v>
      </c>
      <c r="D118" s="21">
        <v>12214</v>
      </c>
      <c r="E118" s="21">
        <v>10976</v>
      </c>
      <c r="F118" s="21">
        <v>12404</v>
      </c>
      <c r="G118" s="21">
        <v>8892</v>
      </c>
      <c r="H118" s="21">
        <v>10477</v>
      </c>
      <c r="I118" s="21">
        <v>8159</v>
      </c>
      <c r="J118" s="21">
        <v>7270</v>
      </c>
    </row>
    <row r="119" spans="1:10">
      <c r="A119" s="95"/>
      <c r="B119" s="39" t="s">
        <v>153</v>
      </c>
      <c r="C119" s="21">
        <v>17914</v>
      </c>
      <c r="D119" s="21">
        <v>10881</v>
      </c>
      <c r="E119" s="21">
        <v>9991</v>
      </c>
      <c r="F119" s="21">
        <v>12580</v>
      </c>
      <c r="G119" s="21">
        <v>9931</v>
      </c>
      <c r="H119" s="21">
        <v>9650</v>
      </c>
      <c r="I119" s="21">
        <v>8618</v>
      </c>
      <c r="J119" s="21">
        <v>8074</v>
      </c>
    </row>
    <row r="120" spans="1:10">
      <c r="A120" s="96"/>
      <c r="B120" s="18" t="s">
        <v>101</v>
      </c>
      <c r="C120" s="21">
        <v>116359</v>
      </c>
      <c r="D120" s="21">
        <v>77592</v>
      </c>
      <c r="E120" s="21">
        <v>68840</v>
      </c>
      <c r="F120" s="21">
        <v>75635</v>
      </c>
      <c r="G120" s="21">
        <v>54490</v>
      </c>
      <c r="H120" s="21">
        <v>56486</v>
      </c>
      <c r="I120" s="21">
        <v>46864</v>
      </c>
      <c r="J120" s="21">
        <v>42828</v>
      </c>
    </row>
    <row r="121" spans="1:10" ht="15" customHeight="1">
      <c r="A121" s="94" t="s">
        <v>100</v>
      </c>
      <c r="B121" s="39" t="s">
        <v>148</v>
      </c>
      <c r="C121" s="21">
        <v>5421</v>
      </c>
      <c r="D121" s="21">
        <v>5927</v>
      </c>
      <c r="E121" s="21">
        <v>6930</v>
      </c>
      <c r="F121" s="21">
        <v>8520</v>
      </c>
      <c r="G121" s="21">
        <v>6732</v>
      </c>
      <c r="H121" s="21">
        <v>4126</v>
      </c>
      <c r="I121" s="21">
        <v>4812</v>
      </c>
      <c r="J121" s="21">
        <v>4962</v>
      </c>
    </row>
    <row r="122" spans="1:10" ht="15" customHeight="1">
      <c r="A122" s="95" t="s">
        <v>181</v>
      </c>
      <c r="B122" s="39" t="s">
        <v>149</v>
      </c>
      <c r="C122" s="21">
        <v>23285</v>
      </c>
      <c r="D122" s="21">
        <v>21666</v>
      </c>
      <c r="E122" s="21">
        <v>26337</v>
      </c>
      <c r="F122" s="21">
        <v>32886</v>
      </c>
      <c r="G122" s="21">
        <v>26541</v>
      </c>
      <c r="H122" s="21">
        <v>21306</v>
      </c>
      <c r="I122" s="21">
        <v>24902</v>
      </c>
      <c r="J122" s="21">
        <v>28250</v>
      </c>
    </row>
    <row r="123" spans="1:10" ht="15" customHeight="1">
      <c r="A123" s="95" t="s">
        <v>181</v>
      </c>
      <c r="B123" s="39" t="s">
        <v>150</v>
      </c>
      <c r="C123" s="21">
        <v>25735</v>
      </c>
      <c r="D123" s="21">
        <v>25192</v>
      </c>
      <c r="E123" s="21">
        <v>30113</v>
      </c>
      <c r="F123" s="21">
        <v>36855</v>
      </c>
      <c r="G123" s="21">
        <v>30205</v>
      </c>
      <c r="H123" s="21">
        <v>22584</v>
      </c>
      <c r="I123" s="21">
        <v>26056</v>
      </c>
      <c r="J123" s="21">
        <v>28032</v>
      </c>
    </row>
    <row r="124" spans="1:10" ht="15" customHeight="1">
      <c r="A124" s="95" t="s">
        <v>181</v>
      </c>
      <c r="B124" s="39" t="s">
        <v>151</v>
      </c>
      <c r="C124" s="21">
        <v>25901</v>
      </c>
      <c r="D124" s="21">
        <v>23864</v>
      </c>
      <c r="E124" s="21">
        <v>28450</v>
      </c>
      <c r="F124" s="21">
        <v>35785</v>
      </c>
      <c r="G124" s="21">
        <v>30369</v>
      </c>
      <c r="H124" s="21">
        <v>24987</v>
      </c>
      <c r="I124" s="21">
        <v>31124</v>
      </c>
      <c r="J124" s="21">
        <v>36039</v>
      </c>
    </row>
    <row r="125" spans="1:10" ht="15" customHeight="1">
      <c r="A125" s="95" t="s">
        <v>181</v>
      </c>
      <c r="B125" s="39" t="s">
        <v>152</v>
      </c>
      <c r="C125" s="21">
        <v>26524</v>
      </c>
      <c r="D125" s="21">
        <v>25398</v>
      </c>
      <c r="E125" s="21">
        <v>31298</v>
      </c>
      <c r="F125" s="21">
        <v>40155</v>
      </c>
      <c r="G125" s="21">
        <v>33860</v>
      </c>
      <c r="H125" s="21">
        <v>25885</v>
      </c>
      <c r="I125" s="21">
        <v>30396</v>
      </c>
      <c r="J125" s="21">
        <v>34400</v>
      </c>
    </row>
    <row r="126" spans="1:10" ht="15" customHeight="1">
      <c r="A126" s="95" t="s">
        <v>181</v>
      </c>
      <c r="B126" s="39" t="s">
        <v>153</v>
      </c>
      <c r="C126" s="21">
        <v>23557</v>
      </c>
      <c r="D126" s="21">
        <v>20521</v>
      </c>
      <c r="E126" s="21">
        <v>26380</v>
      </c>
      <c r="F126" s="21">
        <v>36877</v>
      </c>
      <c r="G126" s="21">
        <v>34034</v>
      </c>
      <c r="H126" s="21">
        <v>29965</v>
      </c>
      <c r="I126" s="21">
        <v>37957</v>
      </c>
      <c r="J126" s="21">
        <v>43749</v>
      </c>
    </row>
    <row r="127" spans="1:10">
      <c r="A127" s="96" t="s">
        <v>123</v>
      </c>
      <c r="B127" s="18" t="s">
        <v>101</v>
      </c>
      <c r="C127" s="21">
        <v>130423</v>
      </c>
      <c r="D127" s="21">
        <v>122568</v>
      </c>
      <c r="E127" s="21">
        <v>149508</v>
      </c>
      <c r="F127" s="21">
        <v>191078</v>
      </c>
      <c r="G127" s="21">
        <v>161741</v>
      </c>
      <c r="H127" s="21">
        <v>128853</v>
      </c>
      <c r="I127" s="21">
        <v>155247</v>
      </c>
      <c r="J127" s="21">
        <v>175432</v>
      </c>
    </row>
    <row r="129" spans="1:10" ht="15.75">
      <c r="A129" s="131" t="s">
        <v>105</v>
      </c>
      <c r="B129" s="131"/>
      <c r="C129" s="131"/>
      <c r="D129" s="131"/>
      <c r="E129" s="131"/>
      <c r="F129" s="131"/>
      <c r="G129" s="131"/>
      <c r="H129" s="131"/>
      <c r="I129" s="131"/>
      <c r="J129" s="131"/>
    </row>
    <row r="130" spans="1:10">
      <c r="A130" s="132" t="s">
        <v>106</v>
      </c>
      <c r="B130" s="132"/>
      <c r="C130" s="132"/>
      <c r="D130" s="132"/>
      <c r="E130" s="132"/>
      <c r="F130" s="132"/>
      <c r="G130" s="132"/>
      <c r="H130" s="132"/>
      <c r="I130" s="132"/>
      <c r="J130" s="132"/>
    </row>
    <row r="131" spans="1:10" ht="65.25" customHeight="1">
      <c r="A131" s="92" t="s">
        <v>110</v>
      </c>
      <c r="B131" s="132"/>
      <c r="C131" s="132"/>
      <c r="D131" s="132"/>
      <c r="E131" s="132"/>
      <c r="F131" s="132"/>
      <c r="G131" s="132"/>
      <c r="H131" s="132"/>
      <c r="I131" s="132"/>
      <c r="J131" s="132"/>
    </row>
    <row r="132" spans="1:10">
      <c r="A132" s="132" t="s">
        <v>108</v>
      </c>
      <c r="B132" s="132"/>
      <c r="C132" s="132"/>
      <c r="D132" s="132"/>
      <c r="E132" s="132"/>
      <c r="F132" s="132"/>
      <c r="G132" s="132"/>
      <c r="H132" s="132"/>
      <c r="I132" s="132"/>
      <c r="J132" s="132"/>
    </row>
    <row r="133" spans="1:10">
      <c r="A133" s="132" t="s">
        <v>87</v>
      </c>
      <c r="B133" s="132"/>
      <c r="C133" s="132"/>
      <c r="D133" s="132"/>
      <c r="E133" s="132"/>
      <c r="F133" s="132"/>
      <c r="G133" s="132"/>
      <c r="H133" s="132"/>
      <c r="I133" s="132"/>
      <c r="J133" s="132"/>
    </row>
    <row r="134" spans="1:10">
      <c r="A134" s="132" t="s">
        <v>109</v>
      </c>
      <c r="B134" s="132"/>
      <c r="C134" s="132"/>
      <c r="D134" s="132"/>
      <c r="E134" s="132"/>
      <c r="F134" s="132"/>
      <c r="G134" s="132"/>
      <c r="H134" s="132"/>
      <c r="I134" s="132"/>
      <c r="J134" s="132"/>
    </row>
  </sheetData>
  <mergeCells count="32">
    <mergeCell ref="A2:I2"/>
    <mergeCell ref="A3:I3"/>
    <mergeCell ref="A7:A13"/>
    <mergeCell ref="A14:A20"/>
    <mergeCell ref="A28:A34"/>
    <mergeCell ref="A5:J5"/>
    <mergeCell ref="A6:B6"/>
    <mergeCell ref="A90:A96"/>
    <mergeCell ref="A98:J98"/>
    <mergeCell ref="A100:A106"/>
    <mergeCell ref="A107:A113"/>
    <mergeCell ref="A38:A44"/>
    <mergeCell ref="A45:A51"/>
    <mergeCell ref="A59:A65"/>
    <mergeCell ref="A67:J67"/>
    <mergeCell ref="A69:A75"/>
    <mergeCell ref="A134:J134"/>
    <mergeCell ref="A99:B99"/>
    <mergeCell ref="A21:A27"/>
    <mergeCell ref="A52:A58"/>
    <mergeCell ref="A83:A89"/>
    <mergeCell ref="A114:A120"/>
    <mergeCell ref="A129:J129"/>
    <mergeCell ref="A130:J130"/>
    <mergeCell ref="A131:J131"/>
    <mergeCell ref="A132:J132"/>
    <mergeCell ref="A133:J133"/>
    <mergeCell ref="A36:J36"/>
    <mergeCell ref="A37:B37"/>
    <mergeCell ref="A68:B68"/>
    <mergeCell ref="A121:A127"/>
    <mergeCell ref="A76:A82"/>
  </mergeCells>
  <hyperlinks>
    <hyperlink ref="A1" location="Índice!A1" display="Índice" xr:uid="{00000000-0004-0000-1D00-000000000000}"/>
  </hyperlinks>
  <pageMargins left="0.7" right="0.7" top="0.75" bottom="0.75" header="0.3" footer="0.3"/>
  <pageSetup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A35A-F3CB-4771-91C1-B9C39921848B}">
  <dimension ref="A1:J86"/>
  <sheetViews>
    <sheetView workbookViewId="0">
      <selection activeCell="A2" sqref="A2:I2"/>
    </sheetView>
  </sheetViews>
  <sheetFormatPr defaultColWidth="9.140625" defaultRowHeight="15"/>
  <cols>
    <col min="2" max="2" width="27.7109375" bestFit="1" customWidth="1"/>
    <col min="3" max="10" width="9.85546875" bestFit="1" customWidth="1"/>
  </cols>
  <sheetData>
    <row r="1" spans="1:10">
      <c r="A1" s="1" t="s">
        <v>83</v>
      </c>
      <c r="J1" s="1"/>
    </row>
    <row r="2" spans="1:10">
      <c r="A2" s="130" t="s">
        <v>186</v>
      </c>
      <c r="B2" s="130"/>
      <c r="C2" s="130"/>
      <c r="D2" s="130"/>
      <c r="E2" s="130"/>
      <c r="F2" s="130"/>
      <c r="G2" s="130"/>
      <c r="H2" s="130"/>
      <c r="I2" s="130"/>
      <c r="J2" s="2"/>
    </row>
    <row r="3" spans="1:10">
      <c r="A3" s="132" t="s">
        <v>111</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3" t="s">
        <v>97</v>
      </c>
      <c r="B7" s="18" t="s">
        <v>176</v>
      </c>
      <c r="C7" s="19">
        <v>89.291191101074219</v>
      </c>
      <c r="D7" s="19">
        <v>87.661725282669067</v>
      </c>
      <c r="E7" s="19">
        <v>85.686963796615601</v>
      </c>
      <c r="F7" s="19">
        <v>86.82405948638916</v>
      </c>
      <c r="G7" s="19">
        <v>85.390377044677734</v>
      </c>
      <c r="H7" s="19">
        <v>87.883216142654419</v>
      </c>
      <c r="I7" s="19">
        <v>86.457985639572144</v>
      </c>
      <c r="J7" s="19">
        <v>84.822124242782593</v>
      </c>
    </row>
    <row r="8" spans="1:10">
      <c r="A8" s="63" t="s">
        <v>97</v>
      </c>
      <c r="B8" s="18" t="s">
        <v>156</v>
      </c>
      <c r="C8" s="19">
        <v>10.708810389041901</v>
      </c>
      <c r="D8" s="19">
        <v>12.338271737098694</v>
      </c>
      <c r="E8" s="19">
        <v>13.958659768104553</v>
      </c>
      <c r="F8" s="19">
        <v>13.162665069103241</v>
      </c>
      <c r="G8" s="19">
        <v>14.521892368793488</v>
      </c>
      <c r="H8" s="19">
        <v>12.116783857345581</v>
      </c>
      <c r="I8" s="19">
        <v>13.542017340660095</v>
      </c>
      <c r="J8" s="19">
        <v>15.177875757217407</v>
      </c>
    </row>
    <row r="9" spans="1:10">
      <c r="A9" s="63" t="s">
        <v>97</v>
      </c>
      <c r="B9" s="18" t="s">
        <v>157</v>
      </c>
      <c r="C9" s="19" t="s">
        <v>135</v>
      </c>
      <c r="D9" s="19" t="s">
        <v>135</v>
      </c>
      <c r="E9" s="19">
        <v>0.35437352489680052</v>
      </c>
      <c r="F9" s="19">
        <v>1.3276294339448214E-2</v>
      </c>
      <c r="G9" s="19">
        <v>8.7728328071534634E-2</v>
      </c>
      <c r="H9" s="19" t="s">
        <v>135</v>
      </c>
      <c r="I9" s="19" t="s">
        <v>135</v>
      </c>
      <c r="J9" s="19" t="s">
        <v>135</v>
      </c>
    </row>
    <row r="10" spans="1:10">
      <c r="A10" s="63" t="s">
        <v>123</v>
      </c>
      <c r="B10" s="18" t="s">
        <v>101</v>
      </c>
      <c r="C10" s="19">
        <v>100</v>
      </c>
      <c r="D10" s="19">
        <v>100</v>
      </c>
      <c r="E10" s="19">
        <v>100</v>
      </c>
      <c r="F10" s="19">
        <v>100</v>
      </c>
      <c r="G10" s="19">
        <v>100</v>
      </c>
      <c r="H10" s="19">
        <v>100</v>
      </c>
      <c r="I10" s="19">
        <v>100</v>
      </c>
      <c r="J10" s="19">
        <v>100</v>
      </c>
    </row>
    <row r="11" spans="1:10">
      <c r="A11" s="63" t="s">
        <v>98</v>
      </c>
      <c r="B11" s="18" t="s">
        <v>176</v>
      </c>
      <c r="C11" s="19">
        <v>91.502410173416138</v>
      </c>
      <c r="D11" s="19">
        <v>90.503901243209839</v>
      </c>
      <c r="E11" s="19">
        <v>88.035601377487183</v>
      </c>
      <c r="F11" s="19">
        <v>88.177621364593506</v>
      </c>
      <c r="G11" s="19">
        <v>87.617301940917969</v>
      </c>
      <c r="H11" s="19">
        <v>86.57955527305603</v>
      </c>
      <c r="I11" s="19">
        <v>86.74551248550415</v>
      </c>
      <c r="J11" s="19">
        <v>85.826766490936279</v>
      </c>
    </row>
    <row r="12" spans="1:10">
      <c r="A12" s="63" t="s">
        <v>98</v>
      </c>
      <c r="B12" s="18" t="s">
        <v>156</v>
      </c>
      <c r="C12" s="19">
        <v>8.4975928068161011</v>
      </c>
      <c r="D12" s="19">
        <v>9.4960972666740417</v>
      </c>
      <c r="E12" s="19">
        <v>11.624620854854584</v>
      </c>
      <c r="F12" s="19">
        <v>11.815885454416275</v>
      </c>
      <c r="G12" s="19">
        <v>12.275757640600204</v>
      </c>
      <c r="H12" s="19">
        <v>13.420447707176208</v>
      </c>
      <c r="I12" s="19">
        <v>13.254489004611969</v>
      </c>
      <c r="J12" s="19">
        <v>14.17323499917984</v>
      </c>
    </row>
    <row r="13" spans="1:10">
      <c r="A13" s="63" t="s">
        <v>98</v>
      </c>
      <c r="B13" s="18" t="s">
        <v>157</v>
      </c>
      <c r="C13" s="19" t="s">
        <v>135</v>
      </c>
      <c r="D13" s="19" t="s">
        <v>135</v>
      </c>
      <c r="E13" s="19">
        <v>0.33978065475821495</v>
      </c>
      <c r="F13" s="19">
        <v>6.4917723648250103E-3</v>
      </c>
      <c r="G13" s="19">
        <v>0.10693838121369481</v>
      </c>
      <c r="H13" s="19" t="s">
        <v>135</v>
      </c>
      <c r="I13" s="19" t="s">
        <v>135</v>
      </c>
      <c r="J13" s="19" t="s">
        <v>135</v>
      </c>
    </row>
    <row r="14" spans="1:10">
      <c r="A14" s="63" t="s">
        <v>123</v>
      </c>
      <c r="B14" s="18" t="s">
        <v>101</v>
      </c>
      <c r="C14" s="19">
        <v>100</v>
      </c>
      <c r="D14" s="19">
        <v>100</v>
      </c>
      <c r="E14" s="19">
        <v>100</v>
      </c>
      <c r="F14" s="19">
        <v>100</v>
      </c>
      <c r="G14" s="19">
        <v>100</v>
      </c>
      <c r="H14" s="19">
        <v>100</v>
      </c>
      <c r="I14" s="19">
        <v>100</v>
      </c>
      <c r="J14" s="19">
        <v>100</v>
      </c>
    </row>
    <row r="15" spans="1:10" ht="15" customHeight="1">
      <c r="A15" s="63" t="s">
        <v>182</v>
      </c>
      <c r="B15" s="18" t="s">
        <v>176</v>
      </c>
      <c r="C15" s="19">
        <v>90.350449085235596</v>
      </c>
      <c r="D15" s="19">
        <v>89.059215784072876</v>
      </c>
      <c r="E15" s="19">
        <v>87.024968862533569</v>
      </c>
      <c r="F15" s="19">
        <v>87.60756254196167</v>
      </c>
      <c r="G15" s="19">
        <v>86.71032190322876</v>
      </c>
      <c r="H15" s="19">
        <v>87.238484621047974</v>
      </c>
      <c r="I15" s="19">
        <v>86.626583337783813</v>
      </c>
      <c r="J15" s="19">
        <v>85.42783260345459</v>
      </c>
    </row>
    <row r="16" spans="1:10">
      <c r="A16" s="63"/>
      <c r="B16" s="18" t="s">
        <v>156</v>
      </c>
      <c r="C16" s="19">
        <v>9.6495538949966431</v>
      </c>
      <c r="D16" s="19">
        <v>10.940781980752945</v>
      </c>
      <c r="E16" s="19">
        <v>12.628968060016632</v>
      </c>
      <c r="F16" s="19">
        <v>12.383085489273071</v>
      </c>
      <c r="G16" s="19">
        <v>13.190566003322601</v>
      </c>
      <c r="H16" s="19">
        <v>12.761516869068146</v>
      </c>
      <c r="I16" s="19">
        <v>13.373416662216187</v>
      </c>
      <c r="J16" s="19">
        <v>14.57216739654541</v>
      </c>
    </row>
    <row r="17" spans="1:10">
      <c r="A17" s="63"/>
      <c r="B17" s="18" t="s">
        <v>157</v>
      </c>
      <c r="C17" s="19" t="s">
        <v>135</v>
      </c>
      <c r="D17" s="19" t="s">
        <v>135</v>
      </c>
      <c r="E17" s="19">
        <v>0.34606005065143108</v>
      </c>
      <c r="F17" s="19">
        <v>9.3490903964266181E-3</v>
      </c>
      <c r="G17" s="19">
        <v>9.9114491604268551E-2</v>
      </c>
      <c r="H17" s="19" t="s">
        <v>135</v>
      </c>
      <c r="I17" s="19" t="s">
        <v>135</v>
      </c>
      <c r="J17" s="19" t="s">
        <v>135</v>
      </c>
    </row>
    <row r="18" spans="1:10">
      <c r="A18" s="63"/>
      <c r="B18" s="18" t="s">
        <v>101</v>
      </c>
      <c r="C18" s="19">
        <v>100</v>
      </c>
      <c r="D18" s="19">
        <v>100</v>
      </c>
      <c r="E18" s="19">
        <v>100</v>
      </c>
      <c r="F18" s="19">
        <v>100</v>
      </c>
      <c r="G18" s="19">
        <v>100</v>
      </c>
      <c r="H18" s="19">
        <v>100</v>
      </c>
      <c r="I18" s="19">
        <v>100</v>
      </c>
      <c r="J18" s="19">
        <v>100</v>
      </c>
    </row>
    <row r="19" spans="1:10">
      <c r="A19" s="63" t="s">
        <v>100</v>
      </c>
      <c r="B19" s="18" t="s">
        <v>176</v>
      </c>
      <c r="C19" s="19">
        <v>94.601809978485107</v>
      </c>
      <c r="D19" s="19">
        <v>93.265080451965332</v>
      </c>
      <c r="E19" s="19">
        <v>91.872584819793701</v>
      </c>
      <c r="F19" s="19">
        <v>92.08519458770752</v>
      </c>
      <c r="G19" s="19">
        <v>91.502898931503296</v>
      </c>
      <c r="H19" s="19">
        <v>90.350466966629028</v>
      </c>
      <c r="I19" s="19">
        <v>90.640890598297119</v>
      </c>
      <c r="J19" s="19">
        <v>90.35070538520813</v>
      </c>
    </row>
    <row r="20" spans="1:10">
      <c r="A20" s="63" t="s">
        <v>181</v>
      </c>
      <c r="B20" s="18" t="s">
        <v>156</v>
      </c>
      <c r="C20" s="19">
        <v>5.3981907665729523</v>
      </c>
      <c r="D20" s="19">
        <v>6.7349188029766083</v>
      </c>
      <c r="E20" s="19">
        <v>7.7594056725502014</v>
      </c>
      <c r="F20" s="19">
        <v>7.894635945558548</v>
      </c>
      <c r="G20" s="19">
        <v>8.3991959691047668</v>
      </c>
      <c r="H20" s="19">
        <v>9.6495352685451508</v>
      </c>
      <c r="I20" s="19">
        <v>9.3591079115867615</v>
      </c>
      <c r="J20" s="19">
        <v>9.6492968499660492</v>
      </c>
    </row>
    <row r="21" spans="1:10">
      <c r="A21" s="63" t="s">
        <v>181</v>
      </c>
      <c r="B21" s="18" t="s">
        <v>157</v>
      </c>
      <c r="C21" s="19" t="s">
        <v>135</v>
      </c>
      <c r="D21" s="19" t="s">
        <v>135</v>
      </c>
      <c r="E21" s="19">
        <v>0.36801199894398451</v>
      </c>
      <c r="F21" s="19">
        <v>2.0169030176475644E-2</v>
      </c>
      <c r="G21" s="19">
        <v>9.7908289171755314E-2</v>
      </c>
      <c r="H21" s="19" t="s">
        <v>135</v>
      </c>
      <c r="I21" s="19" t="s">
        <v>135</v>
      </c>
      <c r="J21" s="19" t="s">
        <v>135</v>
      </c>
    </row>
    <row r="22" spans="1:10">
      <c r="A22" s="63" t="s">
        <v>123</v>
      </c>
      <c r="B22" s="18" t="s">
        <v>101</v>
      </c>
      <c r="C22" s="19">
        <v>100</v>
      </c>
      <c r="D22" s="19">
        <v>100</v>
      </c>
      <c r="E22" s="19">
        <v>100</v>
      </c>
      <c r="F22" s="19">
        <v>100</v>
      </c>
      <c r="G22" s="19">
        <v>100</v>
      </c>
      <c r="H22" s="19">
        <v>100</v>
      </c>
      <c r="I22" s="19">
        <v>100</v>
      </c>
      <c r="J22" s="19">
        <v>100</v>
      </c>
    </row>
    <row r="24" spans="1:10">
      <c r="A24" s="80" t="s">
        <v>103</v>
      </c>
      <c r="B24" s="80" t="s">
        <v>103</v>
      </c>
      <c r="C24" s="80" t="s">
        <v>103</v>
      </c>
      <c r="D24" s="80" t="s">
        <v>103</v>
      </c>
      <c r="E24" s="80" t="s">
        <v>103</v>
      </c>
      <c r="F24" s="80" t="s">
        <v>103</v>
      </c>
      <c r="G24" s="80" t="s">
        <v>103</v>
      </c>
      <c r="H24" s="80" t="s">
        <v>103</v>
      </c>
      <c r="I24" s="80" t="s">
        <v>103</v>
      </c>
      <c r="J24" s="80" t="s">
        <v>103</v>
      </c>
    </row>
    <row r="25" spans="1:10">
      <c r="A25" s="133" t="s">
        <v>92</v>
      </c>
      <c r="B25" s="133"/>
      <c r="C25" s="17" t="s">
        <v>112</v>
      </c>
      <c r="D25" s="17" t="s">
        <v>113</v>
      </c>
      <c r="E25" s="17" t="s">
        <v>114</v>
      </c>
      <c r="F25" s="17" t="s">
        <v>115</v>
      </c>
      <c r="G25" s="17" t="s">
        <v>116</v>
      </c>
      <c r="H25" s="17" t="s">
        <v>117</v>
      </c>
      <c r="I25" s="17" t="s">
        <v>118</v>
      </c>
      <c r="J25" s="17" t="s">
        <v>119</v>
      </c>
    </row>
    <row r="26" spans="1:10">
      <c r="A26" s="94" t="s">
        <v>97</v>
      </c>
      <c r="B26" s="18" t="s">
        <v>176</v>
      </c>
      <c r="C26" s="21">
        <v>2968724</v>
      </c>
      <c r="D26" s="21">
        <v>2732587</v>
      </c>
      <c r="E26" s="21">
        <v>1799464</v>
      </c>
      <c r="F26" s="21">
        <v>1615326</v>
      </c>
      <c r="G26" s="21">
        <v>1451265</v>
      </c>
      <c r="H26" s="21">
        <v>2454986</v>
      </c>
      <c r="I26" s="21">
        <v>1455719</v>
      </c>
      <c r="J26" s="21">
        <v>1171581</v>
      </c>
    </row>
    <row r="27" spans="1:10">
      <c r="A27" s="95" t="s">
        <v>97</v>
      </c>
      <c r="B27" s="18" t="s">
        <v>156</v>
      </c>
      <c r="C27" s="21">
        <v>356043</v>
      </c>
      <c r="D27" s="21">
        <v>384608</v>
      </c>
      <c r="E27" s="21">
        <v>293138</v>
      </c>
      <c r="F27" s="21">
        <v>244886</v>
      </c>
      <c r="G27" s="21">
        <v>246809</v>
      </c>
      <c r="H27" s="21">
        <v>338478</v>
      </c>
      <c r="I27" s="21">
        <v>228011</v>
      </c>
      <c r="J27" s="21">
        <v>209640</v>
      </c>
    </row>
    <row r="28" spans="1:10">
      <c r="A28" s="95" t="s">
        <v>97</v>
      </c>
      <c r="B28" s="18" t="s">
        <v>157</v>
      </c>
      <c r="C28" s="21" t="s">
        <v>135</v>
      </c>
      <c r="D28" s="21" t="s">
        <v>135</v>
      </c>
      <c r="E28" s="21">
        <v>7442</v>
      </c>
      <c r="F28" s="21">
        <v>247</v>
      </c>
      <c r="G28" s="21">
        <v>1491</v>
      </c>
      <c r="H28" s="21" t="s">
        <v>135</v>
      </c>
      <c r="I28" s="21" t="s">
        <v>135</v>
      </c>
      <c r="J28" s="21" t="s">
        <v>135</v>
      </c>
    </row>
    <row r="29" spans="1:10">
      <c r="A29" s="96" t="s">
        <v>123</v>
      </c>
      <c r="B29" s="18" t="s">
        <v>101</v>
      </c>
      <c r="C29" s="21">
        <v>3324767</v>
      </c>
      <c r="D29" s="21">
        <v>3117195</v>
      </c>
      <c r="E29" s="21">
        <v>2100044</v>
      </c>
      <c r="F29" s="21">
        <v>1860459</v>
      </c>
      <c r="G29" s="21">
        <v>1699565</v>
      </c>
      <c r="H29" s="21">
        <v>2793464</v>
      </c>
      <c r="I29" s="21">
        <v>1683730</v>
      </c>
      <c r="J29" s="21">
        <v>1381221</v>
      </c>
    </row>
    <row r="30" spans="1:10">
      <c r="A30" s="94" t="s">
        <v>98</v>
      </c>
      <c r="B30" s="18" t="s">
        <v>176</v>
      </c>
      <c r="C30" s="21">
        <v>2797418</v>
      </c>
      <c r="D30" s="21">
        <v>2729023</v>
      </c>
      <c r="E30" s="21">
        <v>2447674</v>
      </c>
      <c r="F30" s="21">
        <v>2254775</v>
      </c>
      <c r="G30" s="21">
        <v>2167115</v>
      </c>
      <c r="H30" s="21">
        <v>2366459</v>
      </c>
      <c r="I30" s="21">
        <v>2070585</v>
      </c>
      <c r="J30" s="21">
        <v>1799910</v>
      </c>
    </row>
    <row r="31" spans="1:10">
      <c r="A31" s="95" t="s">
        <v>98</v>
      </c>
      <c r="B31" s="18" t="s">
        <v>156</v>
      </c>
      <c r="C31" s="21">
        <v>259789</v>
      </c>
      <c r="D31" s="21">
        <v>286342</v>
      </c>
      <c r="E31" s="21">
        <v>323202</v>
      </c>
      <c r="F31" s="21">
        <v>302142</v>
      </c>
      <c r="G31" s="21">
        <v>303627</v>
      </c>
      <c r="H31" s="21">
        <v>366818</v>
      </c>
      <c r="I31" s="21">
        <v>316380</v>
      </c>
      <c r="J31" s="21">
        <v>297233</v>
      </c>
    </row>
    <row r="32" spans="1:10">
      <c r="A32" s="95" t="s">
        <v>98</v>
      </c>
      <c r="B32" s="18" t="s">
        <v>157</v>
      </c>
      <c r="C32" s="21" t="s">
        <v>135</v>
      </c>
      <c r="D32" s="21" t="s">
        <v>135</v>
      </c>
      <c r="E32" s="21">
        <v>9447</v>
      </c>
      <c r="F32" s="21">
        <v>166</v>
      </c>
      <c r="G32" s="21">
        <v>2645</v>
      </c>
      <c r="H32" s="21" t="s">
        <v>135</v>
      </c>
      <c r="I32" s="21" t="s">
        <v>135</v>
      </c>
      <c r="J32" s="21" t="s">
        <v>135</v>
      </c>
    </row>
    <row r="33" spans="1:10">
      <c r="A33" s="96" t="s">
        <v>123</v>
      </c>
      <c r="B33" s="18" t="s">
        <v>101</v>
      </c>
      <c r="C33" s="21">
        <v>3057207</v>
      </c>
      <c r="D33" s="21">
        <v>3015365</v>
      </c>
      <c r="E33" s="21">
        <v>2780323</v>
      </c>
      <c r="F33" s="21">
        <v>2557083</v>
      </c>
      <c r="G33" s="21">
        <v>2473387</v>
      </c>
      <c r="H33" s="21">
        <v>2733277</v>
      </c>
      <c r="I33" s="21">
        <v>2386965</v>
      </c>
      <c r="J33" s="21">
        <v>2097143</v>
      </c>
    </row>
    <row r="34" spans="1:10" ht="15" customHeight="1">
      <c r="A34" s="94" t="s">
        <v>182</v>
      </c>
      <c r="B34" s="18" t="s">
        <v>176</v>
      </c>
      <c r="C34" s="21">
        <v>5766142</v>
      </c>
      <c r="D34" s="21">
        <v>5461610</v>
      </c>
      <c r="E34" s="21">
        <v>4247138</v>
      </c>
      <c r="F34" s="21">
        <v>3870101</v>
      </c>
      <c r="G34" s="21">
        <v>3618380</v>
      </c>
      <c r="H34" s="21">
        <v>4821445</v>
      </c>
      <c r="I34" s="21">
        <v>3526304</v>
      </c>
      <c r="J34" s="21">
        <v>2971491</v>
      </c>
    </row>
    <row r="35" spans="1:10">
      <c r="A35" s="95"/>
      <c r="B35" s="18" t="s">
        <v>156</v>
      </c>
      <c r="C35" s="21">
        <v>615832</v>
      </c>
      <c r="D35" s="21">
        <v>670950</v>
      </c>
      <c r="E35" s="21">
        <v>616340</v>
      </c>
      <c r="F35" s="21">
        <v>547028</v>
      </c>
      <c r="G35" s="21">
        <v>550436</v>
      </c>
      <c r="H35" s="21">
        <v>705296</v>
      </c>
      <c r="I35" s="21">
        <v>544391</v>
      </c>
      <c r="J35" s="21">
        <v>506873</v>
      </c>
    </row>
    <row r="36" spans="1:10">
      <c r="A36" s="95"/>
      <c r="B36" s="18" t="s">
        <v>157</v>
      </c>
      <c r="C36" s="21" t="s">
        <v>135</v>
      </c>
      <c r="D36" s="21" t="s">
        <v>135</v>
      </c>
      <c r="E36" s="21">
        <v>16889</v>
      </c>
      <c r="F36" s="21">
        <v>413</v>
      </c>
      <c r="G36" s="21">
        <v>4136</v>
      </c>
      <c r="H36" s="21" t="s">
        <v>135</v>
      </c>
      <c r="I36" s="21" t="s">
        <v>135</v>
      </c>
      <c r="J36" s="21" t="s">
        <v>135</v>
      </c>
    </row>
    <row r="37" spans="1:10">
      <c r="A37" s="96"/>
      <c r="B37" s="18" t="s">
        <v>101</v>
      </c>
      <c r="C37" s="21">
        <v>6381974</v>
      </c>
      <c r="D37" s="21">
        <v>6132560</v>
      </c>
      <c r="E37" s="21">
        <v>4880367</v>
      </c>
      <c r="F37" s="21">
        <v>4417542</v>
      </c>
      <c r="G37" s="21">
        <v>4172952</v>
      </c>
      <c r="H37" s="21">
        <v>5526741</v>
      </c>
      <c r="I37" s="21">
        <v>4070695</v>
      </c>
      <c r="J37" s="21">
        <v>3478364</v>
      </c>
    </row>
    <row r="38" spans="1:10" ht="15" customHeight="1">
      <c r="A38" s="94" t="s">
        <v>100</v>
      </c>
      <c r="B38" s="18" t="s">
        <v>176</v>
      </c>
      <c r="C38" s="21">
        <v>9978526</v>
      </c>
      <c r="D38" s="21">
        <v>10423755</v>
      </c>
      <c r="E38" s="21">
        <v>11745826</v>
      </c>
      <c r="F38" s="21">
        <v>12532772</v>
      </c>
      <c r="G38" s="21">
        <v>13141096</v>
      </c>
      <c r="H38" s="21">
        <v>12654047</v>
      </c>
      <c r="I38" s="21">
        <v>14315789</v>
      </c>
      <c r="J38" s="21">
        <v>15035125</v>
      </c>
    </row>
    <row r="39" spans="1:10" ht="15" customHeight="1">
      <c r="A39" s="95" t="s">
        <v>181</v>
      </c>
      <c r="B39" s="18" t="s">
        <v>156</v>
      </c>
      <c r="C39" s="21">
        <v>569397</v>
      </c>
      <c r="D39" s="21">
        <v>752727</v>
      </c>
      <c r="E39" s="21">
        <v>992033</v>
      </c>
      <c r="F39" s="21">
        <v>1074458</v>
      </c>
      <c r="G39" s="21">
        <v>1206242</v>
      </c>
      <c r="H39" s="21">
        <v>1351467</v>
      </c>
      <c r="I39" s="21">
        <v>1478174</v>
      </c>
      <c r="J39" s="21">
        <v>1605725</v>
      </c>
    </row>
    <row r="40" spans="1:10" ht="15" customHeight="1">
      <c r="A40" s="95" t="s">
        <v>181</v>
      </c>
      <c r="B40" s="18" t="s">
        <v>157</v>
      </c>
      <c r="C40" s="21" t="s">
        <v>135</v>
      </c>
      <c r="D40" s="21" t="s">
        <v>135</v>
      </c>
      <c r="E40" s="21">
        <v>47050</v>
      </c>
      <c r="F40" s="21">
        <v>2745</v>
      </c>
      <c r="G40" s="21">
        <v>14061</v>
      </c>
      <c r="H40" s="21" t="s">
        <v>135</v>
      </c>
      <c r="I40" s="21" t="s">
        <v>135</v>
      </c>
      <c r="J40" s="21" t="s">
        <v>135</v>
      </c>
    </row>
    <row r="41" spans="1:10">
      <c r="A41" s="96" t="s">
        <v>123</v>
      </c>
      <c r="B41" s="18" t="s">
        <v>101</v>
      </c>
      <c r="C41" s="21">
        <v>10547923</v>
      </c>
      <c r="D41" s="21">
        <v>11176482</v>
      </c>
      <c r="E41" s="21">
        <v>12784909</v>
      </c>
      <c r="F41" s="21">
        <v>13609975</v>
      </c>
      <c r="G41" s="21">
        <v>14361399</v>
      </c>
      <c r="H41" s="21">
        <v>14005514</v>
      </c>
      <c r="I41" s="21">
        <v>15793963</v>
      </c>
      <c r="J41" s="21">
        <v>16640850</v>
      </c>
    </row>
    <row r="43" spans="1:10">
      <c r="A43" s="80" t="s">
        <v>102</v>
      </c>
      <c r="B43" s="80" t="s">
        <v>102</v>
      </c>
      <c r="C43" s="80" t="s">
        <v>102</v>
      </c>
      <c r="D43" s="80" t="s">
        <v>102</v>
      </c>
      <c r="E43" s="80" t="s">
        <v>102</v>
      </c>
      <c r="F43" s="80" t="s">
        <v>102</v>
      </c>
      <c r="G43" s="80" t="s">
        <v>102</v>
      </c>
      <c r="H43" s="80" t="s">
        <v>102</v>
      </c>
      <c r="I43" s="80" t="s">
        <v>102</v>
      </c>
      <c r="J43" s="80" t="s">
        <v>102</v>
      </c>
    </row>
    <row r="44" spans="1:10">
      <c r="A44" s="133" t="s">
        <v>92</v>
      </c>
      <c r="B44" s="133"/>
      <c r="C44" s="17" t="s">
        <v>112</v>
      </c>
      <c r="D44" s="17" t="s">
        <v>113</v>
      </c>
      <c r="E44" s="17" t="s">
        <v>114</v>
      </c>
      <c r="F44" s="17" t="s">
        <v>115</v>
      </c>
      <c r="G44" s="17" t="s">
        <v>116</v>
      </c>
      <c r="H44" s="17" t="s">
        <v>117</v>
      </c>
      <c r="I44" s="17" t="s">
        <v>118</v>
      </c>
      <c r="J44" s="17" t="s">
        <v>119</v>
      </c>
    </row>
    <row r="45" spans="1:10">
      <c r="A45" s="63" t="s">
        <v>97</v>
      </c>
      <c r="B45" s="18" t="s">
        <v>176</v>
      </c>
      <c r="C45" s="19">
        <v>0.3952421247959137</v>
      </c>
      <c r="D45" s="19">
        <v>0.64441822469234467</v>
      </c>
      <c r="E45" s="19">
        <v>0.60621467418968678</v>
      </c>
      <c r="F45" s="19">
        <v>0.52430974319577217</v>
      </c>
      <c r="G45" s="19">
        <v>0.6933105643838644</v>
      </c>
      <c r="H45" s="19">
        <v>0.40534422732889652</v>
      </c>
      <c r="I45" s="19">
        <v>0.50483895465731621</v>
      </c>
      <c r="J45" s="19">
        <v>0.52588945254683495</v>
      </c>
    </row>
    <row r="46" spans="1:10">
      <c r="A46" s="63" t="s">
        <v>97</v>
      </c>
      <c r="B46" s="18" t="s">
        <v>156</v>
      </c>
      <c r="C46" s="19">
        <v>0.3952421247959137</v>
      </c>
      <c r="D46" s="19">
        <v>0.64441822469234467</v>
      </c>
      <c r="E46" s="19">
        <v>0.59655704535543919</v>
      </c>
      <c r="F46" s="19">
        <v>0.52425963804125786</v>
      </c>
      <c r="G46" s="19">
        <v>0.69248569197952747</v>
      </c>
      <c r="H46" s="19">
        <v>0.40534422732889652</v>
      </c>
      <c r="I46" s="19">
        <v>0.50483895465731621</v>
      </c>
      <c r="J46" s="19">
        <v>0.52588945254683495</v>
      </c>
    </row>
    <row r="47" spans="1:10">
      <c r="A47" s="63" t="s">
        <v>97</v>
      </c>
      <c r="B47" s="18" t="s">
        <v>157</v>
      </c>
      <c r="C47" s="19" t="s">
        <v>135</v>
      </c>
      <c r="D47" s="19" t="s">
        <v>135</v>
      </c>
      <c r="E47" s="19">
        <v>0.14909893507137895</v>
      </c>
      <c r="F47" s="19">
        <v>5.9346773923607543E-3</v>
      </c>
      <c r="G47" s="19">
        <v>2.8370867948979139E-2</v>
      </c>
      <c r="H47" s="19" t="s">
        <v>135</v>
      </c>
      <c r="I47" s="19" t="s">
        <v>135</v>
      </c>
      <c r="J47" s="19" t="s">
        <v>135</v>
      </c>
    </row>
    <row r="48" spans="1:10">
      <c r="A48" s="63" t="s">
        <v>123</v>
      </c>
      <c r="B48" s="18" t="s">
        <v>101</v>
      </c>
      <c r="C48" s="19">
        <v>0</v>
      </c>
      <c r="D48" s="19">
        <v>0</v>
      </c>
      <c r="E48" s="19">
        <v>0</v>
      </c>
      <c r="F48" s="19">
        <v>0</v>
      </c>
      <c r="G48" s="19">
        <v>0</v>
      </c>
      <c r="H48" s="19">
        <v>0</v>
      </c>
      <c r="I48" s="19">
        <v>0</v>
      </c>
      <c r="J48" s="19">
        <v>0</v>
      </c>
    </row>
    <row r="49" spans="1:10">
      <c r="A49" s="63" t="s">
        <v>98</v>
      </c>
      <c r="B49" s="18" t="s">
        <v>176</v>
      </c>
      <c r="C49" s="19">
        <v>0.40868404321372509</v>
      </c>
      <c r="D49" s="19">
        <v>0.50848261453211308</v>
      </c>
      <c r="E49" s="19">
        <v>0.50567137077450752</v>
      </c>
      <c r="F49" s="19">
        <v>0.3965168260037899</v>
      </c>
      <c r="G49" s="19">
        <v>0.45623956248164177</v>
      </c>
      <c r="H49" s="19">
        <v>0.63945646397769451</v>
      </c>
      <c r="I49" s="19">
        <v>0.4339002538472414</v>
      </c>
      <c r="J49" s="19">
        <v>0.46751298941671848</v>
      </c>
    </row>
    <row r="50" spans="1:10">
      <c r="A50" s="63" t="s">
        <v>98</v>
      </c>
      <c r="B50" s="18" t="s">
        <v>156</v>
      </c>
      <c r="C50" s="19">
        <v>0.40868404321372509</v>
      </c>
      <c r="D50" s="19">
        <v>0.50848261453211308</v>
      </c>
      <c r="E50" s="19">
        <v>0.48831035383045673</v>
      </c>
      <c r="F50" s="19">
        <v>0.39647319354116917</v>
      </c>
      <c r="G50" s="19">
        <v>0.45293890871107578</v>
      </c>
      <c r="H50" s="19">
        <v>0.63945646397769451</v>
      </c>
      <c r="I50" s="19">
        <v>0.4339002538472414</v>
      </c>
      <c r="J50" s="19">
        <v>0.46751298941671848</v>
      </c>
    </row>
    <row r="51" spans="1:10">
      <c r="A51" s="63" t="s">
        <v>98</v>
      </c>
      <c r="B51" s="18" t="s">
        <v>157</v>
      </c>
      <c r="C51" s="19" t="s">
        <v>135</v>
      </c>
      <c r="D51" s="19" t="s">
        <v>135</v>
      </c>
      <c r="E51" s="19">
        <v>9.0003444347530603E-2</v>
      </c>
      <c r="F51" s="19">
        <v>4.0163533412851393E-3</v>
      </c>
      <c r="G51" s="19">
        <v>4.0944706415757537E-2</v>
      </c>
      <c r="H51" s="19" t="s">
        <v>135</v>
      </c>
      <c r="I51" s="19" t="s">
        <v>135</v>
      </c>
      <c r="J51" s="19" t="s">
        <v>135</v>
      </c>
    </row>
    <row r="52" spans="1:10">
      <c r="A52" s="63" t="s">
        <v>123</v>
      </c>
      <c r="B52" s="18" t="s">
        <v>101</v>
      </c>
      <c r="C52" s="19">
        <v>0</v>
      </c>
      <c r="D52" s="19">
        <v>0</v>
      </c>
      <c r="E52" s="19">
        <v>0</v>
      </c>
      <c r="F52" s="19">
        <v>0</v>
      </c>
      <c r="G52" s="19">
        <v>0</v>
      </c>
      <c r="H52" s="19">
        <v>0</v>
      </c>
      <c r="I52" s="19">
        <v>0</v>
      </c>
      <c r="J52" s="19">
        <v>0</v>
      </c>
    </row>
    <row r="53" spans="1:10" ht="15" customHeight="1">
      <c r="A53" s="63" t="s">
        <v>182</v>
      </c>
      <c r="B53" s="18" t="s">
        <v>176</v>
      </c>
      <c r="C53" s="19">
        <v>0.29155055526643991</v>
      </c>
      <c r="D53" s="19">
        <v>0.49211233854293823</v>
      </c>
      <c r="E53" s="19">
        <v>0.40708528831601143</v>
      </c>
      <c r="F53" s="19">
        <v>0.35697305575013161</v>
      </c>
      <c r="G53" s="19">
        <v>0.42567802593111992</v>
      </c>
      <c r="H53" s="19">
        <v>0.39768167771399021</v>
      </c>
      <c r="I53" s="19">
        <v>0.3285104176029563</v>
      </c>
      <c r="J53" s="19">
        <v>0.35544638521969318</v>
      </c>
    </row>
    <row r="54" spans="1:10">
      <c r="A54" s="63"/>
      <c r="B54" s="18" t="s">
        <v>156</v>
      </c>
      <c r="C54" s="19">
        <v>0.29155055526643991</v>
      </c>
      <c r="D54" s="19">
        <v>0.49211233854293823</v>
      </c>
      <c r="E54" s="19">
        <v>0.40120971389114857</v>
      </c>
      <c r="F54" s="19">
        <v>0.35694038961082697</v>
      </c>
      <c r="G54" s="19">
        <v>0.42482549324631691</v>
      </c>
      <c r="H54" s="19">
        <v>0.39768167771399021</v>
      </c>
      <c r="I54" s="19">
        <v>0.3285104176029563</v>
      </c>
      <c r="J54" s="19">
        <v>0.35544638521969318</v>
      </c>
    </row>
    <row r="55" spans="1:10">
      <c r="A55" s="63"/>
      <c r="B55" s="18" t="s">
        <v>157</v>
      </c>
      <c r="C55" s="19" t="s">
        <v>135</v>
      </c>
      <c r="D55" s="19" t="s">
        <v>135</v>
      </c>
      <c r="E55" s="19">
        <v>8.1751216202974319E-2</v>
      </c>
      <c r="F55" s="19">
        <v>3.4115015296265483E-3</v>
      </c>
      <c r="G55" s="19">
        <v>2.6888883439823985E-2</v>
      </c>
      <c r="H55" s="19" t="s">
        <v>135</v>
      </c>
      <c r="I55" s="19" t="s">
        <v>135</v>
      </c>
      <c r="J55" s="19" t="s">
        <v>135</v>
      </c>
    </row>
    <row r="56" spans="1:10">
      <c r="A56" s="63"/>
      <c r="B56" s="18" t="s">
        <v>101</v>
      </c>
      <c r="C56" s="19">
        <v>0</v>
      </c>
      <c r="D56" s="19">
        <v>0</v>
      </c>
      <c r="E56" s="19">
        <v>0</v>
      </c>
      <c r="F56" s="19">
        <v>0</v>
      </c>
      <c r="G56" s="19">
        <v>0</v>
      </c>
      <c r="H56" s="19">
        <v>0</v>
      </c>
      <c r="I56" s="19">
        <v>0</v>
      </c>
      <c r="J56" s="19">
        <v>0</v>
      </c>
    </row>
    <row r="57" spans="1:10" ht="15" customHeight="1">
      <c r="A57" s="63" t="s">
        <v>100</v>
      </c>
      <c r="B57" s="18" t="s">
        <v>176</v>
      </c>
      <c r="C57" s="19">
        <v>0.20464777480810881</v>
      </c>
      <c r="D57" s="19">
        <v>0.3338297363370657</v>
      </c>
      <c r="E57" s="19">
        <v>0.25178929790854454</v>
      </c>
      <c r="F57" s="19">
        <v>0.16101197106763721</v>
      </c>
      <c r="G57" s="19">
        <v>0.1890671206638217</v>
      </c>
      <c r="H57" s="19">
        <v>0.34675048664212227</v>
      </c>
      <c r="I57" s="19">
        <v>0.15622508944943547</v>
      </c>
      <c r="J57" s="19">
        <v>0.14133761869743466</v>
      </c>
    </row>
    <row r="58" spans="1:10" ht="15" customHeight="1">
      <c r="A58" s="63" t="s">
        <v>181</v>
      </c>
      <c r="B58" s="18" t="s">
        <v>156</v>
      </c>
      <c r="C58" s="19">
        <v>0.20464777480810881</v>
      </c>
      <c r="D58" s="19">
        <v>0.3338297363370657</v>
      </c>
      <c r="E58" s="19">
        <v>0.22897210437804461</v>
      </c>
      <c r="F58" s="19">
        <v>0.16123773530125618</v>
      </c>
      <c r="G58" s="19">
        <v>0.18897325498983264</v>
      </c>
      <c r="H58" s="19">
        <v>0.34675048664212227</v>
      </c>
      <c r="I58" s="19">
        <v>0.15622508944943547</v>
      </c>
      <c r="J58" s="19">
        <v>0.14133761869743466</v>
      </c>
    </row>
    <row r="59" spans="1:10" ht="15" customHeight="1">
      <c r="A59" s="63" t="s">
        <v>181</v>
      </c>
      <c r="B59" s="18" t="s">
        <v>157</v>
      </c>
      <c r="C59" s="19" t="s">
        <v>135</v>
      </c>
      <c r="D59" s="19" t="s">
        <v>135</v>
      </c>
      <c r="E59" s="19">
        <v>9.9002325441688299E-2</v>
      </c>
      <c r="F59" s="19">
        <v>8.0133882875088602E-3</v>
      </c>
      <c r="G59" s="19">
        <v>1.5258767234627157E-2</v>
      </c>
      <c r="H59" s="19" t="s">
        <v>135</v>
      </c>
      <c r="I59" s="19" t="s">
        <v>135</v>
      </c>
      <c r="J59" s="19" t="s">
        <v>135</v>
      </c>
    </row>
    <row r="60" spans="1:10">
      <c r="A60" s="63" t="s">
        <v>123</v>
      </c>
      <c r="B60" s="18" t="s">
        <v>101</v>
      </c>
      <c r="C60" s="19">
        <v>0</v>
      </c>
      <c r="D60" s="19">
        <v>0</v>
      </c>
      <c r="E60" s="19">
        <v>0</v>
      </c>
      <c r="F60" s="19">
        <v>0</v>
      </c>
      <c r="G60" s="19">
        <v>0</v>
      </c>
      <c r="H60" s="19">
        <v>0</v>
      </c>
      <c r="I60" s="19">
        <v>0</v>
      </c>
      <c r="J60" s="19">
        <v>0</v>
      </c>
    </row>
    <row r="62" spans="1:10">
      <c r="A62" s="80" t="s">
        <v>104</v>
      </c>
      <c r="B62" s="80" t="s">
        <v>104</v>
      </c>
      <c r="C62" s="80" t="s">
        <v>104</v>
      </c>
      <c r="D62" s="80" t="s">
        <v>104</v>
      </c>
      <c r="E62" s="80" t="s">
        <v>104</v>
      </c>
      <c r="F62" s="80" t="s">
        <v>104</v>
      </c>
      <c r="G62" s="80" t="s">
        <v>104</v>
      </c>
      <c r="H62" s="80" t="s">
        <v>104</v>
      </c>
      <c r="I62" s="80" t="s">
        <v>104</v>
      </c>
      <c r="J62" s="80" t="s">
        <v>104</v>
      </c>
    </row>
    <row r="63" spans="1:10">
      <c r="A63" s="133" t="s">
        <v>92</v>
      </c>
      <c r="B63" s="133"/>
      <c r="C63" s="17" t="s">
        <v>112</v>
      </c>
      <c r="D63" s="17" t="s">
        <v>113</v>
      </c>
      <c r="E63" s="17" t="s">
        <v>114</v>
      </c>
      <c r="F63" s="17" t="s">
        <v>115</v>
      </c>
      <c r="G63" s="17" t="s">
        <v>116</v>
      </c>
      <c r="H63" s="17" t="s">
        <v>117</v>
      </c>
      <c r="I63" s="17" t="s">
        <v>118</v>
      </c>
      <c r="J63" s="17" t="s">
        <v>119</v>
      </c>
    </row>
    <row r="64" spans="1:10">
      <c r="A64" s="94" t="s">
        <v>97</v>
      </c>
      <c r="B64" s="18" t="s">
        <v>176</v>
      </c>
      <c r="C64" s="21">
        <v>52498</v>
      </c>
      <c r="D64" s="21">
        <v>32123</v>
      </c>
      <c r="E64" s="21">
        <v>25053</v>
      </c>
      <c r="F64" s="21">
        <v>26573</v>
      </c>
      <c r="G64" s="21">
        <v>18272</v>
      </c>
      <c r="H64" s="21">
        <v>24021</v>
      </c>
      <c r="I64" s="21">
        <v>16165</v>
      </c>
      <c r="J64" s="21">
        <v>14041</v>
      </c>
    </row>
    <row r="65" spans="1:10">
      <c r="A65" s="95" t="s">
        <v>97</v>
      </c>
      <c r="B65" s="18" t="s">
        <v>156</v>
      </c>
      <c r="C65" s="21">
        <v>9808</v>
      </c>
      <c r="D65" s="21">
        <v>7155</v>
      </c>
      <c r="E65" s="21">
        <v>5753</v>
      </c>
      <c r="F65" s="21">
        <v>5658</v>
      </c>
      <c r="G65" s="21">
        <v>3837</v>
      </c>
      <c r="H65" s="21">
        <v>4492</v>
      </c>
      <c r="I65" s="21">
        <v>3666</v>
      </c>
      <c r="J65" s="21">
        <v>3484</v>
      </c>
    </row>
    <row r="66" spans="1:10">
      <c r="A66" s="95" t="s">
        <v>97</v>
      </c>
      <c r="B66" s="18" t="s">
        <v>157</v>
      </c>
      <c r="C66" s="21" t="s">
        <v>135</v>
      </c>
      <c r="D66" s="21" t="s">
        <v>135</v>
      </c>
      <c r="E66" s="21">
        <v>64</v>
      </c>
      <c r="F66" s="21">
        <v>11</v>
      </c>
      <c r="G66" s="21">
        <v>17</v>
      </c>
      <c r="H66" s="21" t="s">
        <v>135</v>
      </c>
      <c r="I66" s="21" t="s">
        <v>135</v>
      </c>
      <c r="J66" s="21" t="s">
        <v>135</v>
      </c>
    </row>
    <row r="67" spans="1:10">
      <c r="A67" s="96" t="s">
        <v>123</v>
      </c>
      <c r="B67" s="18" t="s">
        <v>101</v>
      </c>
      <c r="C67" s="21">
        <v>62306</v>
      </c>
      <c r="D67" s="21">
        <v>39278</v>
      </c>
      <c r="E67" s="21">
        <v>30870</v>
      </c>
      <c r="F67" s="21">
        <v>32242</v>
      </c>
      <c r="G67" s="21">
        <v>22126</v>
      </c>
      <c r="H67" s="21">
        <v>28513</v>
      </c>
      <c r="I67" s="21">
        <v>19831</v>
      </c>
      <c r="J67" s="21">
        <v>17525</v>
      </c>
    </row>
    <row r="68" spans="1:10">
      <c r="A68" s="94" t="s">
        <v>98</v>
      </c>
      <c r="B68" s="18" t="s">
        <v>176</v>
      </c>
      <c r="C68" s="21">
        <v>47768</v>
      </c>
      <c r="D68" s="21">
        <v>33037</v>
      </c>
      <c r="E68" s="21">
        <v>32117</v>
      </c>
      <c r="F68" s="21">
        <v>36793</v>
      </c>
      <c r="G68" s="21">
        <v>27423</v>
      </c>
      <c r="H68" s="21">
        <v>23483</v>
      </c>
      <c r="I68" s="21">
        <v>22230</v>
      </c>
      <c r="J68" s="21">
        <v>20861</v>
      </c>
    </row>
    <row r="69" spans="1:10">
      <c r="A69" s="95" t="s">
        <v>98</v>
      </c>
      <c r="B69" s="18" t="s">
        <v>156</v>
      </c>
      <c r="C69" s="21">
        <v>6285</v>
      </c>
      <c r="D69" s="21">
        <v>5277</v>
      </c>
      <c r="E69" s="21">
        <v>5754</v>
      </c>
      <c r="F69" s="21">
        <v>6594</v>
      </c>
      <c r="G69" s="21">
        <v>4910</v>
      </c>
      <c r="H69" s="21">
        <v>4490</v>
      </c>
      <c r="I69" s="21">
        <v>4803</v>
      </c>
      <c r="J69" s="21">
        <v>4442</v>
      </c>
    </row>
    <row r="70" spans="1:10">
      <c r="A70" s="95" t="s">
        <v>98</v>
      </c>
      <c r="B70" s="18" t="s">
        <v>157</v>
      </c>
      <c r="C70" s="21" t="s">
        <v>135</v>
      </c>
      <c r="D70" s="21" t="s">
        <v>135</v>
      </c>
      <c r="E70" s="21">
        <v>99</v>
      </c>
      <c r="F70" s="21">
        <v>6</v>
      </c>
      <c r="G70" s="21">
        <v>31</v>
      </c>
      <c r="H70" s="21" t="s">
        <v>135</v>
      </c>
      <c r="I70" s="21" t="s">
        <v>135</v>
      </c>
      <c r="J70" s="21" t="s">
        <v>135</v>
      </c>
    </row>
    <row r="71" spans="1:10">
      <c r="A71" s="96" t="s">
        <v>123</v>
      </c>
      <c r="B71" s="18" t="s">
        <v>101</v>
      </c>
      <c r="C71" s="21">
        <v>54053</v>
      </c>
      <c r="D71" s="21">
        <v>38314</v>
      </c>
      <c r="E71" s="21">
        <v>37970</v>
      </c>
      <c r="F71" s="21">
        <v>43393</v>
      </c>
      <c r="G71" s="21">
        <v>32364</v>
      </c>
      <c r="H71" s="21">
        <v>27973</v>
      </c>
      <c r="I71" s="21">
        <v>27033</v>
      </c>
      <c r="J71" s="21">
        <v>25303</v>
      </c>
    </row>
    <row r="72" spans="1:10" ht="15" customHeight="1">
      <c r="A72" s="94" t="s">
        <v>182</v>
      </c>
      <c r="B72" s="18" t="s">
        <v>176</v>
      </c>
      <c r="C72" s="21">
        <v>100266</v>
      </c>
      <c r="D72" s="21">
        <v>65160</v>
      </c>
      <c r="E72" s="21">
        <v>57170</v>
      </c>
      <c r="F72" s="21">
        <v>63366</v>
      </c>
      <c r="G72" s="21">
        <v>45695</v>
      </c>
      <c r="H72" s="21">
        <v>47504</v>
      </c>
      <c r="I72" s="21">
        <v>38395</v>
      </c>
      <c r="J72" s="21">
        <v>34902</v>
      </c>
    </row>
    <row r="73" spans="1:10">
      <c r="A73" s="95"/>
      <c r="B73" s="18" t="s">
        <v>156</v>
      </c>
      <c r="C73" s="21">
        <v>16093</v>
      </c>
      <c r="D73" s="21">
        <v>12432</v>
      </c>
      <c r="E73" s="21">
        <v>11507</v>
      </c>
      <c r="F73" s="21">
        <v>12252</v>
      </c>
      <c r="G73" s="21">
        <v>8747</v>
      </c>
      <c r="H73" s="21">
        <v>8982</v>
      </c>
      <c r="I73" s="21">
        <v>8469</v>
      </c>
      <c r="J73" s="21">
        <v>7926</v>
      </c>
    </row>
    <row r="74" spans="1:10">
      <c r="A74" s="95"/>
      <c r="B74" s="18" t="s">
        <v>157</v>
      </c>
      <c r="C74" s="21" t="s">
        <v>135</v>
      </c>
      <c r="D74" s="21" t="s">
        <v>135</v>
      </c>
      <c r="E74" s="21">
        <v>163</v>
      </c>
      <c r="F74" s="21">
        <v>17</v>
      </c>
      <c r="G74" s="21">
        <v>48</v>
      </c>
      <c r="H74" s="21" t="s">
        <v>135</v>
      </c>
      <c r="I74" s="21" t="s">
        <v>135</v>
      </c>
      <c r="J74" s="21" t="s">
        <v>135</v>
      </c>
    </row>
    <row r="75" spans="1:10">
      <c r="A75" s="96"/>
      <c r="B75" s="18" t="s">
        <v>101</v>
      </c>
      <c r="C75" s="21">
        <v>116359</v>
      </c>
      <c r="D75" s="21">
        <v>77592</v>
      </c>
      <c r="E75" s="21">
        <v>68840</v>
      </c>
      <c r="F75" s="21">
        <v>75635</v>
      </c>
      <c r="G75" s="21">
        <v>54490</v>
      </c>
      <c r="H75" s="21">
        <v>56486</v>
      </c>
      <c r="I75" s="21">
        <v>46864</v>
      </c>
      <c r="J75" s="21">
        <v>42828</v>
      </c>
    </row>
    <row r="76" spans="1:10" ht="15" customHeight="1">
      <c r="A76" s="94" t="s">
        <v>100</v>
      </c>
      <c r="B76" s="18" t="s">
        <v>176</v>
      </c>
      <c r="C76" s="21">
        <v>120101</v>
      </c>
      <c r="D76" s="21">
        <v>110768</v>
      </c>
      <c r="E76" s="21">
        <v>133155</v>
      </c>
      <c r="F76" s="21">
        <v>172093</v>
      </c>
      <c r="G76" s="21">
        <v>143889</v>
      </c>
      <c r="H76" s="21">
        <v>113590</v>
      </c>
      <c r="I76" s="21">
        <v>134913</v>
      </c>
      <c r="J76" s="21">
        <v>152743</v>
      </c>
    </row>
    <row r="77" spans="1:10" ht="15" customHeight="1">
      <c r="A77" s="95" t="s">
        <v>181</v>
      </c>
      <c r="B77" s="18" t="s">
        <v>156</v>
      </c>
      <c r="C77" s="21">
        <v>10322</v>
      </c>
      <c r="D77" s="21">
        <v>11800</v>
      </c>
      <c r="E77" s="21">
        <v>15974</v>
      </c>
      <c r="F77" s="21">
        <v>18937</v>
      </c>
      <c r="G77" s="21">
        <v>17663</v>
      </c>
      <c r="H77" s="21">
        <v>15263</v>
      </c>
      <c r="I77" s="21">
        <v>20334</v>
      </c>
      <c r="J77" s="21">
        <v>22689</v>
      </c>
    </row>
    <row r="78" spans="1:10" ht="15" customHeight="1">
      <c r="A78" s="95" t="s">
        <v>181</v>
      </c>
      <c r="B78" s="18" t="s">
        <v>157</v>
      </c>
      <c r="C78" s="21" t="s">
        <v>135</v>
      </c>
      <c r="D78" s="21" t="s">
        <v>135</v>
      </c>
      <c r="E78" s="21">
        <v>379</v>
      </c>
      <c r="F78" s="21">
        <v>48</v>
      </c>
      <c r="G78" s="21">
        <v>189</v>
      </c>
      <c r="H78" s="21" t="s">
        <v>135</v>
      </c>
      <c r="I78" s="21" t="s">
        <v>135</v>
      </c>
      <c r="J78" s="21" t="s">
        <v>135</v>
      </c>
    </row>
    <row r="79" spans="1:10">
      <c r="A79" s="96" t="s">
        <v>123</v>
      </c>
      <c r="B79" s="18" t="s">
        <v>101</v>
      </c>
      <c r="C79" s="21">
        <v>130423</v>
      </c>
      <c r="D79" s="21">
        <v>122568</v>
      </c>
      <c r="E79" s="21">
        <v>149508</v>
      </c>
      <c r="F79" s="21">
        <v>191078</v>
      </c>
      <c r="G79" s="21">
        <v>161741</v>
      </c>
      <c r="H79" s="21">
        <v>128853</v>
      </c>
      <c r="I79" s="21">
        <v>155247</v>
      </c>
      <c r="J79" s="21">
        <v>175432</v>
      </c>
    </row>
    <row r="81" spans="1:10" ht="15.75">
      <c r="A81" s="131" t="s">
        <v>105</v>
      </c>
      <c r="B81" s="131"/>
      <c r="C81" s="131"/>
      <c r="D81" s="131"/>
      <c r="E81" s="131"/>
      <c r="F81" s="131"/>
      <c r="G81" s="131"/>
      <c r="H81" s="131"/>
      <c r="I81" s="131"/>
      <c r="J81" s="131"/>
    </row>
    <row r="82" spans="1:10">
      <c r="A82" s="132" t="s">
        <v>106</v>
      </c>
      <c r="B82" s="132"/>
      <c r="C82" s="132"/>
      <c r="D82" s="132"/>
      <c r="E82" s="132"/>
      <c r="F82" s="132"/>
      <c r="G82" s="132"/>
      <c r="H82" s="132"/>
      <c r="I82" s="132"/>
      <c r="J82" s="132"/>
    </row>
    <row r="83" spans="1:10" ht="51" customHeight="1">
      <c r="A83" s="92" t="s">
        <v>110</v>
      </c>
      <c r="B83" s="132"/>
      <c r="C83" s="132"/>
      <c r="D83" s="132"/>
      <c r="E83" s="132"/>
      <c r="F83" s="132"/>
      <c r="G83" s="132"/>
      <c r="H83" s="132"/>
      <c r="I83" s="132"/>
      <c r="J83" s="132"/>
    </row>
    <row r="84" spans="1:10">
      <c r="A84" s="132" t="s">
        <v>108</v>
      </c>
      <c r="B84" s="132"/>
      <c r="C84" s="132"/>
      <c r="D84" s="132"/>
      <c r="E84" s="132"/>
      <c r="F84" s="132"/>
      <c r="G84" s="132"/>
      <c r="H84" s="132"/>
      <c r="I84" s="132"/>
      <c r="J84" s="132"/>
    </row>
    <row r="85" spans="1:10">
      <c r="A85" s="132" t="s">
        <v>87</v>
      </c>
      <c r="B85" s="132"/>
      <c r="C85" s="132"/>
      <c r="D85" s="132"/>
      <c r="E85" s="132"/>
      <c r="F85" s="132"/>
      <c r="G85" s="132"/>
      <c r="H85" s="132"/>
      <c r="I85" s="132"/>
      <c r="J85" s="132"/>
    </row>
    <row r="86" spans="1:10">
      <c r="A86" s="132" t="s">
        <v>109</v>
      </c>
      <c r="B86" s="132"/>
      <c r="C86" s="132"/>
      <c r="D86" s="132"/>
      <c r="E86" s="132"/>
      <c r="F86" s="132"/>
      <c r="G86" s="132"/>
      <c r="H86" s="132"/>
      <c r="I86" s="132"/>
      <c r="J86" s="132"/>
    </row>
  </sheetData>
  <mergeCells count="32">
    <mergeCell ref="A2:I2"/>
    <mergeCell ref="A3:I3"/>
    <mergeCell ref="A5:J5"/>
    <mergeCell ref="A7:A10"/>
    <mergeCell ref="A11:A14"/>
    <mergeCell ref="A26:A29"/>
    <mergeCell ref="A30:A33"/>
    <mergeCell ref="A38:A41"/>
    <mergeCell ref="A43:J43"/>
    <mergeCell ref="A45:A48"/>
    <mergeCell ref="A76:A79"/>
    <mergeCell ref="A49:A52"/>
    <mergeCell ref="A57:A60"/>
    <mergeCell ref="A62:J62"/>
    <mergeCell ref="A64:A67"/>
    <mergeCell ref="A68:A71"/>
    <mergeCell ref="A84:J84"/>
    <mergeCell ref="A85:J85"/>
    <mergeCell ref="A86:J86"/>
    <mergeCell ref="A6:B6"/>
    <mergeCell ref="A25:B25"/>
    <mergeCell ref="A44:B44"/>
    <mergeCell ref="A63:B63"/>
    <mergeCell ref="A15:A18"/>
    <mergeCell ref="A34:A37"/>
    <mergeCell ref="A53:A56"/>
    <mergeCell ref="A72:A75"/>
    <mergeCell ref="A19:A22"/>
    <mergeCell ref="A24:J24"/>
    <mergeCell ref="A81:J81"/>
    <mergeCell ref="A82:J82"/>
    <mergeCell ref="A83:J83"/>
  </mergeCells>
  <hyperlinks>
    <hyperlink ref="A1" location="Índice!A1" display="Índice" xr:uid="{00000000-0004-0000-1E00-000000000000}"/>
  </hyperlinks>
  <pageMargins left="0.7" right="0.7" top="0.75" bottom="0.75" header="0.3" footer="0.3"/>
  <pageSetup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97ADC-DAF6-42DF-ACD8-B4A292DAA413}">
  <dimension ref="A1:J86"/>
  <sheetViews>
    <sheetView workbookViewId="0">
      <selection activeCell="A2" sqref="A2:I2"/>
    </sheetView>
  </sheetViews>
  <sheetFormatPr defaultColWidth="9.140625" defaultRowHeight="15"/>
  <cols>
    <col min="2" max="2" width="20.140625" bestFit="1" customWidth="1"/>
    <col min="3" max="10" width="9.85546875" bestFit="1" customWidth="1"/>
  </cols>
  <sheetData>
    <row r="1" spans="1:10">
      <c r="A1" s="1" t="s">
        <v>83</v>
      </c>
      <c r="J1" s="1"/>
    </row>
    <row r="2" spans="1:10">
      <c r="A2" s="130" t="s">
        <v>187</v>
      </c>
      <c r="B2" s="130"/>
      <c r="C2" s="130"/>
      <c r="D2" s="130"/>
      <c r="E2" s="130"/>
      <c r="F2" s="130"/>
      <c r="G2" s="130"/>
      <c r="H2" s="130"/>
      <c r="I2" s="130"/>
      <c r="J2" s="2"/>
    </row>
    <row r="3" spans="1:10">
      <c r="A3" s="132" t="s">
        <v>111</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3" t="s">
        <v>97</v>
      </c>
      <c r="B7" s="18" t="s">
        <v>179</v>
      </c>
      <c r="C7" s="19">
        <v>97.894918918609619</v>
      </c>
      <c r="D7" s="19">
        <v>97.587090730667114</v>
      </c>
      <c r="E7" s="19">
        <v>96.483880281448364</v>
      </c>
      <c r="F7" s="19">
        <v>96.911889314651489</v>
      </c>
      <c r="G7" s="19">
        <v>93.152248859405518</v>
      </c>
      <c r="H7" s="19">
        <v>89.639604091644287</v>
      </c>
      <c r="I7" s="19">
        <v>87.904059886932373</v>
      </c>
      <c r="J7" s="19">
        <v>87.31766939163208</v>
      </c>
    </row>
    <row r="8" spans="1:10">
      <c r="A8" s="63" t="s">
        <v>97</v>
      </c>
      <c r="B8" s="18" t="s">
        <v>160</v>
      </c>
      <c r="C8" s="19">
        <v>1.4537559822201729</v>
      </c>
      <c r="D8" s="19">
        <v>1.6716951504349709</v>
      </c>
      <c r="E8" s="19">
        <v>2.0371001213788986</v>
      </c>
      <c r="F8" s="19">
        <v>2.4463318288326263</v>
      </c>
      <c r="G8" s="19">
        <v>5.8816228061914444</v>
      </c>
      <c r="H8" s="19">
        <v>8.2308560609817505</v>
      </c>
      <c r="I8" s="19">
        <v>11.212189495563507</v>
      </c>
      <c r="J8" s="19">
        <v>12.160979211330414</v>
      </c>
    </row>
    <row r="9" spans="1:10">
      <c r="A9" s="63" t="s">
        <v>97</v>
      </c>
      <c r="B9" s="18" t="s">
        <v>157</v>
      </c>
      <c r="C9" s="19">
        <v>0.65132384188473225</v>
      </c>
      <c r="D9" s="19">
        <v>0.74121123179793358</v>
      </c>
      <c r="E9" s="19">
        <v>1.4790166169404984</v>
      </c>
      <c r="F9" s="19">
        <v>0.64177708700299263</v>
      </c>
      <c r="G9" s="19">
        <v>0.96612954512238503</v>
      </c>
      <c r="H9" s="19">
        <v>2.1295424550771713</v>
      </c>
      <c r="I9" s="19">
        <v>0.88375210762023926</v>
      </c>
      <c r="J9" s="19">
        <v>0.5213503260165453</v>
      </c>
    </row>
    <row r="10" spans="1:10">
      <c r="A10" s="63" t="s">
        <v>123</v>
      </c>
      <c r="B10" s="18" t="s">
        <v>101</v>
      </c>
      <c r="C10" s="19">
        <v>100</v>
      </c>
      <c r="D10" s="19">
        <v>100</v>
      </c>
      <c r="E10" s="19">
        <v>100</v>
      </c>
      <c r="F10" s="19">
        <v>100</v>
      </c>
      <c r="G10" s="19">
        <v>100</v>
      </c>
      <c r="H10" s="19">
        <v>100</v>
      </c>
      <c r="I10" s="19">
        <v>100</v>
      </c>
      <c r="J10" s="19">
        <v>100</v>
      </c>
    </row>
    <row r="11" spans="1:10">
      <c r="A11" s="63" t="s">
        <v>98</v>
      </c>
      <c r="B11" s="18" t="s">
        <v>179</v>
      </c>
      <c r="C11" s="19">
        <v>98.02241325378418</v>
      </c>
      <c r="D11" s="19">
        <v>97.863340377807617</v>
      </c>
      <c r="E11" s="19">
        <v>96.312481164932251</v>
      </c>
      <c r="F11" s="19">
        <v>96.214944124221802</v>
      </c>
      <c r="G11" s="19">
        <v>94.207900762557983</v>
      </c>
      <c r="H11" s="19">
        <v>89.836376905441284</v>
      </c>
      <c r="I11" s="19">
        <v>88.504940271377563</v>
      </c>
      <c r="J11" s="19">
        <v>88.84282112121582</v>
      </c>
    </row>
    <row r="12" spans="1:10">
      <c r="A12" s="63" t="s">
        <v>98</v>
      </c>
      <c r="B12" s="18" t="s">
        <v>160</v>
      </c>
      <c r="C12" s="19">
        <v>1.0705523192882538</v>
      </c>
      <c r="D12" s="19">
        <v>1.3821544125676155</v>
      </c>
      <c r="E12" s="19">
        <v>2.3669552057981491</v>
      </c>
      <c r="F12" s="19">
        <v>3.2420534640550613</v>
      </c>
      <c r="G12" s="19">
        <v>4.573889821767807</v>
      </c>
      <c r="H12" s="19">
        <v>8.3023421466350555</v>
      </c>
      <c r="I12" s="19">
        <v>10.633838176727295</v>
      </c>
      <c r="J12" s="19">
        <v>10.69021075963974</v>
      </c>
    </row>
    <row r="13" spans="1:10">
      <c r="A13" s="63" t="s">
        <v>98</v>
      </c>
      <c r="B13" s="18" t="s">
        <v>157</v>
      </c>
      <c r="C13" s="19">
        <v>0.90703703463077545</v>
      </c>
      <c r="D13" s="19">
        <v>0.75450236909091473</v>
      </c>
      <c r="E13" s="19">
        <v>1.3205659575760365</v>
      </c>
      <c r="F13" s="19">
        <v>0.54300152696669102</v>
      </c>
      <c r="G13" s="19">
        <v>1.2182081118226051</v>
      </c>
      <c r="H13" s="19">
        <v>1.8612822517752647</v>
      </c>
      <c r="I13" s="19">
        <v>0.8612191304564476</v>
      </c>
      <c r="J13" s="19">
        <v>0.46696863137185574</v>
      </c>
    </row>
    <row r="14" spans="1:10">
      <c r="A14" s="63" t="s">
        <v>123</v>
      </c>
      <c r="B14" s="18" t="s">
        <v>101</v>
      </c>
      <c r="C14" s="19">
        <v>100</v>
      </c>
      <c r="D14" s="19">
        <v>100</v>
      </c>
      <c r="E14" s="19">
        <v>100</v>
      </c>
      <c r="F14" s="19">
        <v>100</v>
      </c>
      <c r="G14" s="19">
        <v>100</v>
      </c>
      <c r="H14" s="19">
        <v>100</v>
      </c>
      <c r="I14" s="19">
        <v>100</v>
      </c>
      <c r="J14" s="19">
        <v>100</v>
      </c>
    </row>
    <row r="15" spans="1:10" ht="15" customHeight="1">
      <c r="A15" s="63" t="s">
        <v>182</v>
      </c>
      <c r="B15" s="18" t="s">
        <v>179</v>
      </c>
      <c r="C15" s="19">
        <v>97.955995798110962</v>
      </c>
      <c r="D15" s="19">
        <v>97.722923755645752</v>
      </c>
      <c r="E15" s="19">
        <v>96.386235952377319</v>
      </c>
      <c r="F15" s="19">
        <v>96.508467197418213</v>
      </c>
      <c r="G15" s="19">
        <v>93.777954578399658</v>
      </c>
      <c r="H15" s="19">
        <v>89.73691463470459</v>
      </c>
      <c r="I15" s="19">
        <v>88.25640082359314</v>
      </c>
      <c r="J15" s="19">
        <v>88.237202167510986</v>
      </c>
    </row>
    <row r="16" spans="1:10">
      <c r="A16" s="63"/>
      <c r="B16" s="18" t="s">
        <v>160</v>
      </c>
      <c r="C16" s="19">
        <v>1.2701869010925293</v>
      </c>
      <c r="D16" s="19">
        <v>1.5293287113308907</v>
      </c>
      <c r="E16" s="19">
        <v>2.225017175078392</v>
      </c>
      <c r="F16" s="19">
        <v>2.9069332405924797</v>
      </c>
      <c r="G16" s="19">
        <v>5.1065050065517426</v>
      </c>
      <c r="H16" s="19">
        <v>8.2662098109722137</v>
      </c>
      <c r="I16" s="19">
        <v>10.873056948184967</v>
      </c>
      <c r="J16" s="19">
        <v>11.274237185716629</v>
      </c>
    </row>
    <row r="17" spans="1:10">
      <c r="A17" s="63"/>
      <c r="B17" s="18" t="s">
        <v>157</v>
      </c>
      <c r="C17" s="19">
        <v>0.77382014133036137</v>
      </c>
      <c r="D17" s="19">
        <v>0.74774646200239658</v>
      </c>
      <c r="E17" s="19">
        <v>1.3887479901313782</v>
      </c>
      <c r="F17" s="19">
        <v>0.58460109867155552</v>
      </c>
      <c r="G17" s="19">
        <v>1.1155412532389164</v>
      </c>
      <c r="H17" s="19">
        <v>1.9968729466199875</v>
      </c>
      <c r="I17" s="19">
        <v>0.870539341121912</v>
      </c>
      <c r="J17" s="19">
        <v>0.48856302164494991</v>
      </c>
    </row>
    <row r="18" spans="1:10">
      <c r="A18" s="63"/>
      <c r="B18" s="18" t="s">
        <v>101</v>
      </c>
      <c r="C18" s="19">
        <v>100</v>
      </c>
      <c r="D18" s="19">
        <v>100</v>
      </c>
      <c r="E18" s="19">
        <v>100</v>
      </c>
      <c r="F18" s="19">
        <v>100</v>
      </c>
      <c r="G18" s="19">
        <v>100</v>
      </c>
      <c r="H18" s="19">
        <v>100</v>
      </c>
      <c r="I18" s="19">
        <v>100</v>
      </c>
      <c r="J18" s="19">
        <v>100</v>
      </c>
    </row>
    <row r="19" spans="1:10">
      <c r="A19" s="63" t="s">
        <v>100</v>
      </c>
      <c r="B19" s="18" t="s">
        <v>179</v>
      </c>
      <c r="C19" s="19">
        <v>97.817307710647583</v>
      </c>
      <c r="D19" s="19">
        <v>97.55128026008606</v>
      </c>
      <c r="E19" s="19">
        <v>96.444934606552124</v>
      </c>
      <c r="F19" s="19">
        <v>96.392941474914551</v>
      </c>
      <c r="G19" s="19">
        <v>94.146269559860229</v>
      </c>
      <c r="H19" s="19">
        <v>91.829860210418701</v>
      </c>
      <c r="I19" s="19">
        <v>90.780079364776611</v>
      </c>
      <c r="J19" s="19">
        <v>91.74884557723999</v>
      </c>
    </row>
    <row r="20" spans="1:10">
      <c r="A20" s="63" t="s">
        <v>181</v>
      </c>
      <c r="B20" s="18" t="s">
        <v>160</v>
      </c>
      <c r="C20" s="19">
        <v>1.3190369121730328</v>
      </c>
      <c r="D20" s="19">
        <v>1.6071604564785957</v>
      </c>
      <c r="E20" s="19">
        <v>2.2676032036542892</v>
      </c>
      <c r="F20" s="19">
        <v>2.9435468837618828</v>
      </c>
      <c r="G20" s="19">
        <v>4.84609454870224</v>
      </c>
      <c r="H20" s="19">
        <v>6.2212925404310226</v>
      </c>
      <c r="I20" s="19">
        <v>8.1611879169940948</v>
      </c>
      <c r="J20" s="19">
        <v>7.6949194073677063</v>
      </c>
    </row>
    <row r="21" spans="1:10">
      <c r="A21" s="63" t="s">
        <v>181</v>
      </c>
      <c r="B21" s="18" t="s">
        <v>157</v>
      </c>
      <c r="C21" s="19">
        <v>0.86365817114710808</v>
      </c>
      <c r="D21" s="19">
        <v>0.84156179800629616</v>
      </c>
      <c r="E21" s="19">
        <v>1.2874632142484188</v>
      </c>
      <c r="F21" s="19">
        <v>0.66351336427032948</v>
      </c>
      <c r="G21" s="19">
        <v>1.0076385922729969</v>
      </c>
      <c r="H21" s="19">
        <v>1.9488466903567314</v>
      </c>
      <c r="I21" s="19">
        <v>1.0587336495518684</v>
      </c>
      <c r="J21" s="19">
        <v>0.55623361840844154</v>
      </c>
    </row>
    <row r="22" spans="1:10">
      <c r="A22" s="63" t="s">
        <v>123</v>
      </c>
      <c r="B22" s="18" t="s">
        <v>101</v>
      </c>
      <c r="C22" s="19">
        <v>100</v>
      </c>
      <c r="D22" s="19">
        <v>100</v>
      </c>
      <c r="E22" s="19">
        <v>100</v>
      </c>
      <c r="F22" s="19">
        <v>100</v>
      </c>
      <c r="G22" s="19">
        <v>100</v>
      </c>
      <c r="H22" s="19">
        <v>100</v>
      </c>
      <c r="I22" s="19">
        <v>100</v>
      </c>
      <c r="J22" s="19">
        <v>100</v>
      </c>
    </row>
    <row r="24" spans="1:10">
      <c r="A24" s="80" t="s">
        <v>103</v>
      </c>
      <c r="B24" s="80" t="s">
        <v>103</v>
      </c>
      <c r="C24" s="80" t="s">
        <v>103</v>
      </c>
      <c r="D24" s="80" t="s">
        <v>103</v>
      </c>
      <c r="E24" s="80" t="s">
        <v>103</v>
      </c>
      <c r="F24" s="80" t="s">
        <v>103</v>
      </c>
      <c r="G24" s="80" t="s">
        <v>103</v>
      </c>
      <c r="H24" s="80" t="s">
        <v>103</v>
      </c>
      <c r="I24" s="80" t="s">
        <v>103</v>
      </c>
      <c r="J24" s="80" t="s">
        <v>103</v>
      </c>
    </row>
    <row r="25" spans="1:10">
      <c r="A25" s="133" t="s">
        <v>92</v>
      </c>
      <c r="B25" s="133"/>
      <c r="C25" s="17" t="s">
        <v>112</v>
      </c>
      <c r="D25" s="17" t="s">
        <v>113</v>
      </c>
      <c r="E25" s="17" t="s">
        <v>114</v>
      </c>
      <c r="F25" s="17" t="s">
        <v>115</v>
      </c>
      <c r="G25" s="17" t="s">
        <v>116</v>
      </c>
      <c r="H25" s="17" t="s">
        <v>117</v>
      </c>
      <c r="I25" s="17" t="s">
        <v>118</v>
      </c>
      <c r="J25" s="17" t="s">
        <v>119</v>
      </c>
    </row>
    <row r="26" spans="1:10" ht="15" customHeight="1">
      <c r="A26" s="94" t="s">
        <v>97</v>
      </c>
      <c r="B26" s="18" t="s">
        <v>179</v>
      </c>
      <c r="C26" s="21">
        <v>3254778</v>
      </c>
      <c r="D26" s="21">
        <v>3041980</v>
      </c>
      <c r="E26" s="21">
        <v>2026204</v>
      </c>
      <c r="F26" s="21">
        <v>1803006</v>
      </c>
      <c r="G26" s="21">
        <v>1583183</v>
      </c>
      <c r="H26" s="21">
        <v>2504050</v>
      </c>
      <c r="I26" s="21">
        <v>1480067</v>
      </c>
      <c r="J26" s="21">
        <v>1206050</v>
      </c>
    </row>
    <row r="27" spans="1:10" ht="15" customHeight="1">
      <c r="A27" s="95" t="s">
        <v>97</v>
      </c>
      <c r="B27" s="18" t="s">
        <v>160</v>
      </c>
      <c r="C27" s="21">
        <v>48334</v>
      </c>
      <c r="D27" s="21">
        <v>52110</v>
      </c>
      <c r="E27" s="21">
        <v>42780</v>
      </c>
      <c r="F27" s="21">
        <v>45513</v>
      </c>
      <c r="G27" s="21">
        <v>99962</v>
      </c>
      <c r="H27" s="21">
        <v>229926</v>
      </c>
      <c r="I27" s="21">
        <v>188783</v>
      </c>
      <c r="J27" s="21">
        <v>167970</v>
      </c>
    </row>
    <row r="28" spans="1:10" ht="15" customHeight="1">
      <c r="A28" s="95" t="s">
        <v>97</v>
      </c>
      <c r="B28" s="18" t="s">
        <v>157</v>
      </c>
      <c r="C28" s="21">
        <v>21655</v>
      </c>
      <c r="D28" s="21">
        <v>23105</v>
      </c>
      <c r="E28" s="21">
        <v>31060</v>
      </c>
      <c r="F28" s="21">
        <v>11940</v>
      </c>
      <c r="G28" s="21">
        <v>16420</v>
      </c>
      <c r="H28" s="21">
        <v>59488</v>
      </c>
      <c r="I28" s="21">
        <v>14880</v>
      </c>
      <c r="J28" s="21">
        <v>7201</v>
      </c>
    </row>
    <row r="29" spans="1:10">
      <c r="A29" s="96" t="s">
        <v>123</v>
      </c>
      <c r="B29" s="18" t="s">
        <v>101</v>
      </c>
      <c r="C29" s="21">
        <v>3324767</v>
      </c>
      <c r="D29" s="21">
        <v>3117195</v>
      </c>
      <c r="E29" s="21">
        <v>2100044</v>
      </c>
      <c r="F29" s="21">
        <v>1860459</v>
      </c>
      <c r="G29" s="21">
        <v>1699565</v>
      </c>
      <c r="H29" s="21">
        <v>2793464</v>
      </c>
      <c r="I29" s="21">
        <v>1683730</v>
      </c>
      <c r="J29" s="21">
        <v>1381221</v>
      </c>
    </row>
    <row r="30" spans="1:10">
      <c r="A30" s="94" t="s">
        <v>98</v>
      </c>
      <c r="B30" s="18" t="s">
        <v>179</v>
      </c>
      <c r="C30" s="21">
        <v>2996748</v>
      </c>
      <c r="D30" s="21">
        <v>2950937</v>
      </c>
      <c r="E30" s="21">
        <v>2677798</v>
      </c>
      <c r="F30" s="21">
        <v>2460296</v>
      </c>
      <c r="G30" s="21">
        <v>2330126</v>
      </c>
      <c r="H30" s="21">
        <v>2455477</v>
      </c>
      <c r="I30" s="21">
        <v>2112582</v>
      </c>
      <c r="J30" s="21">
        <v>1863161</v>
      </c>
    </row>
    <row r="31" spans="1:10">
      <c r="A31" s="95" t="s">
        <v>98</v>
      </c>
      <c r="B31" s="18" t="s">
        <v>160</v>
      </c>
      <c r="C31" s="21">
        <v>32729</v>
      </c>
      <c r="D31" s="21">
        <v>41677</v>
      </c>
      <c r="E31" s="21">
        <v>65809</v>
      </c>
      <c r="F31" s="21">
        <v>82902</v>
      </c>
      <c r="G31" s="21">
        <v>113130</v>
      </c>
      <c r="H31" s="21">
        <v>226926</v>
      </c>
      <c r="I31" s="21">
        <v>253826</v>
      </c>
      <c r="J31" s="21">
        <v>224189</v>
      </c>
    </row>
    <row r="32" spans="1:10">
      <c r="A32" s="95" t="s">
        <v>98</v>
      </c>
      <c r="B32" s="18" t="s">
        <v>157</v>
      </c>
      <c r="C32" s="21">
        <v>27730</v>
      </c>
      <c r="D32" s="21">
        <v>22751</v>
      </c>
      <c r="E32" s="21">
        <v>36716</v>
      </c>
      <c r="F32" s="21">
        <v>13885</v>
      </c>
      <c r="G32" s="21">
        <v>30131</v>
      </c>
      <c r="H32" s="21">
        <v>50874</v>
      </c>
      <c r="I32" s="21">
        <v>20557</v>
      </c>
      <c r="J32" s="21">
        <v>9793</v>
      </c>
    </row>
    <row r="33" spans="1:10">
      <c r="A33" s="96" t="s">
        <v>123</v>
      </c>
      <c r="B33" s="18" t="s">
        <v>101</v>
      </c>
      <c r="C33" s="21">
        <v>3057207</v>
      </c>
      <c r="D33" s="21">
        <v>3015365</v>
      </c>
      <c r="E33" s="21">
        <v>2780323</v>
      </c>
      <c r="F33" s="21">
        <v>2557083</v>
      </c>
      <c r="G33" s="21">
        <v>2473387</v>
      </c>
      <c r="H33" s="21">
        <v>2733277</v>
      </c>
      <c r="I33" s="21">
        <v>2386965</v>
      </c>
      <c r="J33" s="21">
        <v>2097143</v>
      </c>
    </row>
    <row r="34" spans="1:10" ht="15" customHeight="1">
      <c r="A34" s="94" t="s">
        <v>182</v>
      </c>
      <c r="B34" s="18" t="s">
        <v>179</v>
      </c>
      <c r="C34" s="21">
        <v>6251526</v>
      </c>
      <c r="D34" s="21">
        <v>5992917</v>
      </c>
      <c r="E34" s="21">
        <v>4704002</v>
      </c>
      <c r="F34" s="21">
        <v>4263302</v>
      </c>
      <c r="G34" s="21">
        <v>3913309</v>
      </c>
      <c r="H34" s="21">
        <v>4959527</v>
      </c>
      <c r="I34" s="21">
        <v>3592649</v>
      </c>
      <c r="J34" s="21">
        <v>3069211</v>
      </c>
    </row>
    <row r="35" spans="1:10">
      <c r="A35" s="95"/>
      <c r="B35" s="18" t="s">
        <v>160</v>
      </c>
      <c r="C35" s="21">
        <v>81063</v>
      </c>
      <c r="D35" s="21">
        <v>93787</v>
      </c>
      <c r="E35" s="21">
        <v>108589</v>
      </c>
      <c r="F35" s="21">
        <v>128415</v>
      </c>
      <c r="G35" s="21">
        <v>213092</v>
      </c>
      <c r="H35" s="21">
        <v>456852</v>
      </c>
      <c r="I35" s="21">
        <v>442609</v>
      </c>
      <c r="J35" s="21">
        <v>392159</v>
      </c>
    </row>
    <row r="36" spans="1:10">
      <c r="A36" s="95"/>
      <c r="B36" s="18" t="s">
        <v>157</v>
      </c>
      <c r="C36" s="21">
        <v>49385</v>
      </c>
      <c r="D36" s="21">
        <v>45856</v>
      </c>
      <c r="E36" s="21">
        <v>67776</v>
      </c>
      <c r="F36" s="21">
        <v>25825</v>
      </c>
      <c r="G36" s="21">
        <v>46551</v>
      </c>
      <c r="H36" s="21">
        <v>110362</v>
      </c>
      <c r="I36" s="21">
        <v>35437</v>
      </c>
      <c r="J36" s="21">
        <v>16994</v>
      </c>
    </row>
    <row r="37" spans="1:10">
      <c r="A37" s="96"/>
      <c r="B37" s="18" t="s">
        <v>101</v>
      </c>
      <c r="C37" s="21">
        <v>6381974</v>
      </c>
      <c r="D37" s="21">
        <v>6132560</v>
      </c>
      <c r="E37" s="21">
        <v>4880367</v>
      </c>
      <c r="F37" s="21">
        <v>4417542</v>
      </c>
      <c r="G37" s="21">
        <v>4172952</v>
      </c>
      <c r="H37" s="21">
        <v>5526741</v>
      </c>
      <c r="I37" s="21">
        <v>4070695</v>
      </c>
      <c r="J37" s="21">
        <v>3478364</v>
      </c>
    </row>
    <row r="38" spans="1:10" ht="15" customHeight="1">
      <c r="A38" s="94" t="s">
        <v>100</v>
      </c>
      <c r="B38" s="18" t="s">
        <v>179</v>
      </c>
      <c r="C38" s="21">
        <v>10317694</v>
      </c>
      <c r="D38" s="21">
        <v>10902801</v>
      </c>
      <c r="E38" s="21">
        <v>12330397</v>
      </c>
      <c r="F38" s="21">
        <v>13119055</v>
      </c>
      <c r="G38" s="21">
        <v>13520721</v>
      </c>
      <c r="H38" s="21">
        <v>12861244</v>
      </c>
      <c r="I38" s="21">
        <v>14337772</v>
      </c>
      <c r="J38" s="21">
        <v>15267788</v>
      </c>
    </row>
    <row r="39" spans="1:10" ht="15" customHeight="1">
      <c r="A39" s="95" t="s">
        <v>181</v>
      </c>
      <c r="B39" s="18" t="s">
        <v>160</v>
      </c>
      <c r="C39" s="21">
        <v>139131</v>
      </c>
      <c r="D39" s="21">
        <v>179624</v>
      </c>
      <c r="E39" s="21">
        <v>289911</v>
      </c>
      <c r="F39" s="21">
        <v>400616</v>
      </c>
      <c r="G39" s="21">
        <v>695967</v>
      </c>
      <c r="H39" s="21">
        <v>871324</v>
      </c>
      <c r="I39" s="21">
        <v>1288975</v>
      </c>
      <c r="J39" s="21">
        <v>1280500</v>
      </c>
    </row>
    <row r="40" spans="1:10" ht="15" customHeight="1">
      <c r="A40" s="95" t="s">
        <v>181</v>
      </c>
      <c r="B40" s="18" t="s">
        <v>157</v>
      </c>
      <c r="C40" s="21">
        <v>91098</v>
      </c>
      <c r="D40" s="21">
        <v>94057</v>
      </c>
      <c r="E40" s="21">
        <v>164601</v>
      </c>
      <c r="F40" s="21">
        <v>90304</v>
      </c>
      <c r="G40" s="21">
        <v>144711</v>
      </c>
      <c r="H40" s="21">
        <v>272946</v>
      </c>
      <c r="I40" s="21">
        <v>167216</v>
      </c>
      <c r="J40" s="21">
        <v>92562</v>
      </c>
    </row>
    <row r="41" spans="1:10">
      <c r="A41" s="96" t="s">
        <v>123</v>
      </c>
      <c r="B41" s="18" t="s">
        <v>101</v>
      </c>
      <c r="C41" s="21">
        <v>10547923</v>
      </c>
      <c r="D41" s="21">
        <v>11176482</v>
      </c>
      <c r="E41" s="21">
        <v>12784909</v>
      </c>
      <c r="F41" s="21">
        <v>13609975</v>
      </c>
      <c r="G41" s="21">
        <v>14361399</v>
      </c>
      <c r="H41" s="21">
        <v>14005514</v>
      </c>
      <c r="I41" s="21">
        <v>15793963</v>
      </c>
      <c r="J41" s="21">
        <v>16640850</v>
      </c>
    </row>
    <row r="43" spans="1:10">
      <c r="A43" s="80" t="s">
        <v>102</v>
      </c>
      <c r="B43" s="80" t="s">
        <v>102</v>
      </c>
      <c r="C43" s="80" t="s">
        <v>102</v>
      </c>
      <c r="D43" s="80" t="s">
        <v>102</v>
      </c>
      <c r="E43" s="80" t="s">
        <v>102</v>
      </c>
      <c r="F43" s="80" t="s">
        <v>102</v>
      </c>
      <c r="G43" s="80" t="s">
        <v>102</v>
      </c>
      <c r="H43" s="80" t="s">
        <v>102</v>
      </c>
      <c r="I43" s="80" t="s">
        <v>102</v>
      </c>
      <c r="J43" s="80" t="s">
        <v>102</v>
      </c>
    </row>
    <row r="44" spans="1:10">
      <c r="A44" s="133" t="s">
        <v>92</v>
      </c>
      <c r="B44" s="133"/>
      <c r="C44" s="17" t="s">
        <v>112</v>
      </c>
      <c r="D44" s="17" t="s">
        <v>113</v>
      </c>
      <c r="E44" s="17" t="s">
        <v>114</v>
      </c>
      <c r="F44" s="17" t="s">
        <v>115</v>
      </c>
      <c r="G44" s="17" t="s">
        <v>116</v>
      </c>
      <c r="H44" s="17" t="s">
        <v>117</v>
      </c>
      <c r="I44" s="17" t="s">
        <v>118</v>
      </c>
      <c r="J44" s="17" t="s">
        <v>119</v>
      </c>
    </row>
    <row r="45" spans="1:10">
      <c r="A45" s="63" t="s">
        <v>97</v>
      </c>
      <c r="B45" s="18" t="s">
        <v>179</v>
      </c>
      <c r="C45" s="19">
        <v>0.37142559885978699</v>
      </c>
      <c r="D45" s="19">
        <v>0.31103929504752159</v>
      </c>
      <c r="E45" s="19">
        <v>0.28313582297414541</v>
      </c>
      <c r="F45" s="19">
        <v>0.30332691967487335</v>
      </c>
      <c r="G45" s="19">
        <v>0.54695885628461838</v>
      </c>
      <c r="H45" s="19">
        <v>0.4631733987480402</v>
      </c>
      <c r="I45" s="19">
        <v>0.64277825877070427</v>
      </c>
      <c r="J45" s="19">
        <v>0.62577798962593079</v>
      </c>
    </row>
    <row r="46" spans="1:10">
      <c r="A46" s="63" t="s">
        <v>97</v>
      </c>
      <c r="B46" s="18" t="s">
        <v>160</v>
      </c>
      <c r="C46" s="19">
        <v>0.36242727655917406</v>
      </c>
      <c r="D46" s="19">
        <v>0.2944903215393424</v>
      </c>
      <c r="E46" s="19">
        <v>0.22800813894718885</v>
      </c>
      <c r="F46" s="19">
        <v>0.28112633153796196</v>
      </c>
      <c r="G46" s="19">
        <v>0.53651831112802029</v>
      </c>
      <c r="H46" s="19">
        <v>0.46125613152980804</v>
      </c>
      <c r="I46" s="19">
        <v>0.6439190823584795</v>
      </c>
      <c r="J46" s="19">
        <v>0.62600797973573208</v>
      </c>
    </row>
    <row r="47" spans="1:10">
      <c r="A47" s="63" t="s">
        <v>97</v>
      </c>
      <c r="B47" s="18" t="s">
        <v>157</v>
      </c>
      <c r="C47" s="19">
        <v>7.5137976091355085E-2</v>
      </c>
      <c r="D47" s="19">
        <v>0.11680317111313343</v>
      </c>
      <c r="E47" s="19">
        <v>0.16800537705421448</v>
      </c>
      <c r="F47" s="19">
        <v>0.1158021972514689</v>
      </c>
      <c r="G47" s="19">
        <v>0.11304265353828669</v>
      </c>
      <c r="H47" s="19">
        <v>0.16319939168170094</v>
      </c>
      <c r="I47" s="19">
        <v>9.9190766923129559E-2</v>
      </c>
      <c r="J47" s="19">
        <v>8.9691451285034418E-2</v>
      </c>
    </row>
    <row r="48" spans="1:10">
      <c r="A48" s="63" t="s">
        <v>123</v>
      </c>
      <c r="B48" s="18" t="s">
        <v>101</v>
      </c>
      <c r="C48" s="19">
        <v>0</v>
      </c>
      <c r="D48" s="19">
        <v>0</v>
      </c>
      <c r="E48" s="19">
        <v>0</v>
      </c>
      <c r="F48" s="19">
        <v>0</v>
      </c>
      <c r="G48" s="19">
        <v>0</v>
      </c>
      <c r="H48" s="19">
        <v>0</v>
      </c>
      <c r="I48" s="19">
        <v>0</v>
      </c>
      <c r="J48" s="19">
        <v>0</v>
      </c>
    </row>
    <row r="49" spans="1:10">
      <c r="A49" s="63" t="s">
        <v>98</v>
      </c>
      <c r="B49" s="18" t="s">
        <v>179</v>
      </c>
      <c r="C49" s="19">
        <v>0.18394043436273932</v>
      </c>
      <c r="D49" s="19">
        <v>0.2232629107311368</v>
      </c>
      <c r="E49" s="19">
        <v>0.56055323220789433</v>
      </c>
      <c r="F49" s="19">
        <v>0.45774267055094242</v>
      </c>
      <c r="G49" s="19">
        <v>0.4491141065955162</v>
      </c>
      <c r="H49" s="19">
        <v>0.52233124151825905</v>
      </c>
      <c r="I49" s="19">
        <v>0.60871788300573826</v>
      </c>
      <c r="J49" s="19">
        <v>0.55168457329273224</v>
      </c>
    </row>
    <row r="50" spans="1:10">
      <c r="A50" s="63" t="s">
        <v>98</v>
      </c>
      <c r="B50" s="18" t="s">
        <v>160</v>
      </c>
      <c r="C50" s="19">
        <v>0.14016985660418868</v>
      </c>
      <c r="D50" s="19">
        <v>0.19721218850463629</v>
      </c>
      <c r="E50" s="19">
        <v>0.54526985622942448</v>
      </c>
      <c r="F50" s="19">
        <v>0.45563341118395329</v>
      </c>
      <c r="G50" s="19">
        <v>0.43447371572256088</v>
      </c>
      <c r="H50" s="19">
        <v>0.52854893729090691</v>
      </c>
      <c r="I50" s="19">
        <v>0.60912594199180603</v>
      </c>
      <c r="J50" s="19">
        <v>0.54918359965085983</v>
      </c>
    </row>
    <row r="51" spans="1:10">
      <c r="A51" s="63" t="s">
        <v>98</v>
      </c>
      <c r="B51" s="18" t="s">
        <v>157</v>
      </c>
      <c r="C51" s="19">
        <v>0.12360939290374517</v>
      </c>
      <c r="D51" s="19">
        <v>9.3799288151785731E-2</v>
      </c>
      <c r="E51" s="19">
        <v>0.16971598379313946</v>
      </c>
      <c r="F51" s="19">
        <v>6.0263153864070773E-2</v>
      </c>
      <c r="G51" s="19">
        <v>0.15006308676674962</v>
      </c>
      <c r="H51" s="19">
        <v>0.13191645266488194</v>
      </c>
      <c r="I51" s="19">
        <v>8.0436107236891985E-2</v>
      </c>
      <c r="J51" s="19">
        <v>7.7955180313438177E-2</v>
      </c>
    </row>
    <row r="52" spans="1:10">
      <c r="A52" s="63" t="s">
        <v>123</v>
      </c>
      <c r="B52" s="18" t="s">
        <v>101</v>
      </c>
      <c r="C52" s="19">
        <v>0</v>
      </c>
      <c r="D52" s="19">
        <v>0</v>
      </c>
      <c r="E52" s="19">
        <v>0</v>
      </c>
      <c r="F52" s="19">
        <v>0</v>
      </c>
      <c r="G52" s="19">
        <v>0</v>
      </c>
      <c r="H52" s="19">
        <v>0</v>
      </c>
      <c r="I52" s="19">
        <v>0</v>
      </c>
      <c r="J52" s="19">
        <v>0</v>
      </c>
    </row>
    <row r="53" spans="1:10" ht="15" customHeight="1">
      <c r="A53" s="63" t="s">
        <v>182</v>
      </c>
      <c r="B53" s="18" t="s">
        <v>179</v>
      </c>
      <c r="C53" s="19">
        <v>0.20960387773811817</v>
      </c>
      <c r="D53" s="19">
        <v>0.20906566642224789</v>
      </c>
      <c r="E53" s="19">
        <v>0.35143985878676176</v>
      </c>
      <c r="F53" s="19">
        <v>0.32036832999438047</v>
      </c>
      <c r="G53" s="19">
        <v>0.40513165295124054</v>
      </c>
      <c r="H53" s="19">
        <v>0.36023459397256374</v>
      </c>
      <c r="I53" s="19">
        <v>0.47077145427465439</v>
      </c>
      <c r="J53" s="19">
        <v>0.42715412564575672</v>
      </c>
    </row>
    <row r="54" spans="1:10">
      <c r="A54" s="63"/>
      <c r="B54" s="18" t="s">
        <v>160</v>
      </c>
      <c r="C54" s="19">
        <v>0.19727407488971949</v>
      </c>
      <c r="D54" s="19">
        <v>0.19366114865988493</v>
      </c>
      <c r="E54" s="19">
        <v>0.33521258737891912</v>
      </c>
      <c r="F54" s="19">
        <v>0.31582762021571398</v>
      </c>
      <c r="G54" s="19">
        <v>0.39816610515117645</v>
      </c>
      <c r="H54" s="19">
        <v>0.36913950461894274</v>
      </c>
      <c r="I54" s="19">
        <v>0.47098663635551929</v>
      </c>
      <c r="J54" s="19">
        <v>0.42590880766510963</v>
      </c>
    </row>
    <row r="55" spans="1:10">
      <c r="A55" s="63"/>
      <c r="B55" s="18" t="s">
        <v>157</v>
      </c>
      <c r="C55" s="19">
        <v>7.2942045517265797E-2</v>
      </c>
      <c r="D55" s="19">
        <v>7.747816271148622E-2</v>
      </c>
      <c r="E55" s="19">
        <v>0.12031937949359417</v>
      </c>
      <c r="F55" s="19">
        <v>6.1269919387996197E-2</v>
      </c>
      <c r="G55" s="19">
        <v>0.10000285692512989</v>
      </c>
      <c r="H55" s="19">
        <v>0.10558422654867172</v>
      </c>
      <c r="I55" s="19">
        <v>6.302397814579308E-2</v>
      </c>
      <c r="J55" s="19">
        <v>5.887444713152945E-2</v>
      </c>
    </row>
    <row r="56" spans="1:10">
      <c r="A56" s="63"/>
      <c r="B56" s="18" t="s">
        <v>101</v>
      </c>
      <c r="C56" s="19">
        <v>0</v>
      </c>
      <c r="D56" s="19">
        <v>0</v>
      </c>
      <c r="E56" s="19">
        <v>0</v>
      </c>
      <c r="F56" s="19">
        <v>0</v>
      </c>
      <c r="G56" s="19">
        <v>0</v>
      </c>
      <c r="H56" s="19">
        <v>0</v>
      </c>
      <c r="I56" s="19">
        <v>0</v>
      </c>
      <c r="J56" s="19">
        <v>0</v>
      </c>
    </row>
    <row r="57" spans="1:10" ht="15" customHeight="1">
      <c r="A57" s="63" t="s">
        <v>100</v>
      </c>
      <c r="B57" s="18" t="s">
        <v>179</v>
      </c>
      <c r="C57" s="19">
        <v>0.1500083482824266</v>
      </c>
      <c r="D57" s="19">
        <v>0.16646875301375985</v>
      </c>
      <c r="E57" s="19">
        <v>0.19021108746528625</v>
      </c>
      <c r="F57" s="19">
        <v>0.16710810596123338</v>
      </c>
      <c r="G57" s="19">
        <v>0.38560277316719294</v>
      </c>
      <c r="H57" s="19">
        <v>0.42984392493963242</v>
      </c>
      <c r="I57" s="19">
        <v>0.3318761708214879</v>
      </c>
      <c r="J57" s="19">
        <v>0.18590467516332865</v>
      </c>
    </row>
    <row r="58" spans="1:10" ht="15" customHeight="1">
      <c r="A58" s="63" t="s">
        <v>181</v>
      </c>
      <c r="B58" s="18" t="s">
        <v>160</v>
      </c>
      <c r="C58" s="19">
        <v>0.12642071815207601</v>
      </c>
      <c r="D58" s="19">
        <v>0.15703056706115603</v>
      </c>
      <c r="E58" s="19">
        <v>0.1791974063962698</v>
      </c>
      <c r="F58" s="19">
        <v>0.16354286344721913</v>
      </c>
      <c r="G58" s="19">
        <v>0.3859752556309104</v>
      </c>
      <c r="H58" s="19">
        <v>0.43807155452668667</v>
      </c>
      <c r="I58" s="19">
        <v>0.33073350787162781</v>
      </c>
      <c r="J58" s="19">
        <v>0.18489352660253644</v>
      </c>
    </row>
    <row r="59" spans="1:10" ht="15" customHeight="1">
      <c r="A59" s="63" t="s">
        <v>181</v>
      </c>
      <c r="B59" s="18" t="s">
        <v>157</v>
      </c>
      <c r="C59" s="19">
        <v>6.7557487636804581E-2</v>
      </c>
      <c r="D59" s="19">
        <v>6.9272436667233706E-2</v>
      </c>
      <c r="E59" s="19">
        <v>7.943417876958847E-2</v>
      </c>
      <c r="F59" s="19">
        <v>3.2601083512417972E-2</v>
      </c>
      <c r="G59" s="19">
        <v>5.151829682290554E-2</v>
      </c>
      <c r="H59" s="19">
        <v>6.9498905213549733E-2</v>
      </c>
      <c r="I59" s="19">
        <v>5.6730967480689287E-2</v>
      </c>
      <c r="J59" s="19">
        <v>2.8353303787298501E-2</v>
      </c>
    </row>
    <row r="60" spans="1:10">
      <c r="A60" s="63" t="s">
        <v>123</v>
      </c>
      <c r="B60" s="18" t="s">
        <v>101</v>
      </c>
      <c r="C60" s="19">
        <v>0</v>
      </c>
      <c r="D60" s="19">
        <v>0</v>
      </c>
      <c r="E60" s="19">
        <v>0</v>
      </c>
      <c r="F60" s="19">
        <v>0</v>
      </c>
      <c r="G60" s="19">
        <v>0</v>
      </c>
      <c r="H60" s="19">
        <v>0</v>
      </c>
      <c r="I60" s="19">
        <v>0</v>
      </c>
      <c r="J60" s="19">
        <v>0</v>
      </c>
    </row>
    <row r="62" spans="1:10">
      <c r="A62" s="80" t="s">
        <v>104</v>
      </c>
      <c r="B62" s="80" t="s">
        <v>104</v>
      </c>
      <c r="C62" s="80" t="s">
        <v>104</v>
      </c>
      <c r="D62" s="80" t="s">
        <v>104</v>
      </c>
      <c r="E62" s="80" t="s">
        <v>104</v>
      </c>
      <c r="F62" s="80" t="s">
        <v>104</v>
      </c>
      <c r="G62" s="80" t="s">
        <v>104</v>
      </c>
      <c r="H62" s="80" t="s">
        <v>104</v>
      </c>
      <c r="I62" s="80" t="s">
        <v>104</v>
      </c>
      <c r="J62" s="80" t="s">
        <v>104</v>
      </c>
    </row>
    <row r="63" spans="1:10">
      <c r="A63" s="133" t="s">
        <v>92</v>
      </c>
      <c r="B63" s="133"/>
      <c r="C63" s="17" t="s">
        <v>112</v>
      </c>
      <c r="D63" s="17" t="s">
        <v>113</v>
      </c>
      <c r="E63" s="17" t="s">
        <v>114</v>
      </c>
      <c r="F63" s="17" t="s">
        <v>115</v>
      </c>
      <c r="G63" s="17" t="s">
        <v>116</v>
      </c>
      <c r="H63" s="17" t="s">
        <v>117</v>
      </c>
      <c r="I63" s="17" t="s">
        <v>118</v>
      </c>
      <c r="J63" s="17" t="s">
        <v>119</v>
      </c>
    </row>
    <row r="64" spans="1:10">
      <c r="A64" s="94" t="s">
        <v>97</v>
      </c>
      <c r="B64" s="18" t="s">
        <v>179</v>
      </c>
      <c r="C64" s="21">
        <v>61581</v>
      </c>
      <c r="D64" s="21">
        <v>38472</v>
      </c>
      <c r="E64" s="21">
        <v>29874</v>
      </c>
      <c r="F64" s="21">
        <v>31510</v>
      </c>
      <c r="G64" s="21">
        <v>20967</v>
      </c>
      <c r="H64" s="21">
        <v>26046</v>
      </c>
      <c r="I64" s="21">
        <v>17846</v>
      </c>
      <c r="J64" s="21">
        <v>15588</v>
      </c>
    </row>
    <row r="65" spans="1:10">
      <c r="A65" s="95" t="s">
        <v>97</v>
      </c>
      <c r="B65" s="18" t="s">
        <v>160</v>
      </c>
      <c r="C65" s="21">
        <v>435</v>
      </c>
      <c r="D65" s="21">
        <v>612</v>
      </c>
      <c r="E65" s="21">
        <v>570</v>
      </c>
      <c r="F65" s="21">
        <v>576</v>
      </c>
      <c r="G65" s="21">
        <v>933</v>
      </c>
      <c r="H65" s="21">
        <v>1964</v>
      </c>
      <c r="I65" s="21">
        <v>1838</v>
      </c>
      <c r="J65" s="21">
        <v>1861</v>
      </c>
    </row>
    <row r="66" spans="1:10">
      <c r="A66" s="95" t="s">
        <v>97</v>
      </c>
      <c r="B66" s="18" t="s">
        <v>157</v>
      </c>
      <c r="C66" s="21">
        <v>290</v>
      </c>
      <c r="D66" s="21">
        <v>194</v>
      </c>
      <c r="E66" s="21">
        <v>426</v>
      </c>
      <c r="F66" s="21">
        <v>156</v>
      </c>
      <c r="G66" s="21">
        <v>226</v>
      </c>
      <c r="H66" s="21">
        <v>503</v>
      </c>
      <c r="I66" s="21">
        <v>147</v>
      </c>
      <c r="J66" s="21">
        <v>76</v>
      </c>
    </row>
    <row r="67" spans="1:10">
      <c r="A67" s="96" t="s">
        <v>123</v>
      </c>
      <c r="B67" s="18" t="s">
        <v>101</v>
      </c>
      <c r="C67" s="21">
        <v>62306</v>
      </c>
      <c r="D67" s="21">
        <v>39278</v>
      </c>
      <c r="E67" s="21">
        <v>30870</v>
      </c>
      <c r="F67" s="21">
        <v>32242</v>
      </c>
      <c r="G67" s="21">
        <v>22126</v>
      </c>
      <c r="H67" s="21">
        <v>28513</v>
      </c>
      <c r="I67" s="21">
        <v>19831</v>
      </c>
      <c r="J67" s="21">
        <v>17525</v>
      </c>
    </row>
    <row r="68" spans="1:10">
      <c r="A68" s="94" t="s">
        <v>98</v>
      </c>
      <c r="B68" s="18" t="s">
        <v>179</v>
      </c>
      <c r="C68" s="21">
        <v>53380</v>
      </c>
      <c r="D68" s="21">
        <v>37593</v>
      </c>
      <c r="E68" s="21">
        <v>36952</v>
      </c>
      <c r="F68" s="21">
        <v>42461</v>
      </c>
      <c r="G68" s="21">
        <v>30980</v>
      </c>
      <c r="H68" s="21">
        <v>25793</v>
      </c>
      <c r="I68" s="21">
        <v>24846</v>
      </c>
      <c r="J68" s="21">
        <v>23029</v>
      </c>
    </row>
    <row r="69" spans="1:10">
      <c r="A69" s="95" t="s">
        <v>98</v>
      </c>
      <c r="B69" s="18" t="s">
        <v>160</v>
      </c>
      <c r="C69" s="21">
        <v>380</v>
      </c>
      <c r="D69" s="21">
        <v>490</v>
      </c>
      <c r="E69" s="21">
        <v>570</v>
      </c>
      <c r="F69" s="21">
        <v>736</v>
      </c>
      <c r="G69" s="21">
        <v>1051</v>
      </c>
      <c r="H69" s="21">
        <v>1738</v>
      </c>
      <c r="I69" s="21">
        <v>1988</v>
      </c>
      <c r="J69" s="21">
        <v>2174</v>
      </c>
    </row>
    <row r="70" spans="1:10">
      <c r="A70" s="95" t="s">
        <v>98</v>
      </c>
      <c r="B70" s="18" t="s">
        <v>157</v>
      </c>
      <c r="C70" s="21">
        <v>293</v>
      </c>
      <c r="D70" s="21">
        <v>231</v>
      </c>
      <c r="E70" s="21">
        <v>448</v>
      </c>
      <c r="F70" s="21">
        <v>196</v>
      </c>
      <c r="G70" s="21">
        <v>333</v>
      </c>
      <c r="H70" s="21">
        <v>442</v>
      </c>
      <c r="I70" s="21">
        <v>199</v>
      </c>
      <c r="J70" s="21">
        <v>100</v>
      </c>
    </row>
    <row r="71" spans="1:10">
      <c r="A71" s="96" t="s">
        <v>123</v>
      </c>
      <c r="B71" s="18" t="s">
        <v>101</v>
      </c>
      <c r="C71" s="21">
        <v>54053</v>
      </c>
      <c r="D71" s="21">
        <v>38314</v>
      </c>
      <c r="E71" s="21">
        <v>37970</v>
      </c>
      <c r="F71" s="21">
        <v>43393</v>
      </c>
      <c r="G71" s="21">
        <v>32364</v>
      </c>
      <c r="H71" s="21">
        <v>27973</v>
      </c>
      <c r="I71" s="21">
        <v>27033</v>
      </c>
      <c r="J71" s="21">
        <v>25303</v>
      </c>
    </row>
    <row r="72" spans="1:10" ht="15" customHeight="1">
      <c r="A72" s="94" t="s">
        <v>182</v>
      </c>
      <c r="B72" s="18" t="s">
        <v>179</v>
      </c>
      <c r="C72" s="21">
        <v>114961</v>
      </c>
      <c r="D72" s="21">
        <v>76065</v>
      </c>
      <c r="E72" s="21">
        <v>66826</v>
      </c>
      <c r="F72" s="21">
        <v>73971</v>
      </c>
      <c r="G72" s="21">
        <v>51947</v>
      </c>
      <c r="H72" s="21">
        <v>51839</v>
      </c>
      <c r="I72" s="21">
        <v>42692</v>
      </c>
      <c r="J72" s="21">
        <v>38617</v>
      </c>
    </row>
    <row r="73" spans="1:10">
      <c r="A73" s="95"/>
      <c r="B73" s="18" t="s">
        <v>160</v>
      </c>
      <c r="C73" s="21">
        <v>815</v>
      </c>
      <c r="D73" s="21">
        <v>1102</v>
      </c>
      <c r="E73" s="21">
        <v>1140</v>
      </c>
      <c r="F73" s="21">
        <v>1312</v>
      </c>
      <c r="G73" s="21">
        <v>1984</v>
      </c>
      <c r="H73" s="21">
        <v>3702</v>
      </c>
      <c r="I73" s="21">
        <v>3826</v>
      </c>
      <c r="J73" s="21">
        <v>4035</v>
      </c>
    </row>
    <row r="74" spans="1:10">
      <c r="A74" s="95"/>
      <c r="B74" s="18" t="s">
        <v>157</v>
      </c>
      <c r="C74" s="21">
        <v>583</v>
      </c>
      <c r="D74" s="21">
        <v>425</v>
      </c>
      <c r="E74" s="21">
        <v>874</v>
      </c>
      <c r="F74" s="21">
        <v>352</v>
      </c>
      <c r="G74" s="21">
        <v>559</v>
      </c>
      <c r="H74" s="21">
        <v>945</v>
      </c>
      <c r="I74" s="21">
        <v>346</v>
      </c>
      <c r="J74" s="21">
        <v>176</v>
      </c>
    </row>
    <row r="75" spans="1:10">
      <c r="A75" s="96"/>
      <c r="B75" s="18" t="s">
        <v>101</v>
      </c>
      <c r="C75" s="21">
        <v>116359</v>
      </c>
      <c r="D75" s="21">
        <v>77592</v>
      </c>
      <c r="E75" s="21">
        <v>68840</v>
      </c>
      <c r="F75" s="21">
        <v>75635</v>
      </c>
      <c r="G75" s="21">
        <v>54490</v>
      </c>
      <c r="H75" s="21">
        <v>56486</v>
      </c>
      <c r="I75" s="21">
        <v>46864</v>
      </c>
      <c r="J75" s="21">
        <v>42828</v>
      </c>
    </row>
    <row r="76" spans="1:10" ht="15" customHeight="1">
      <c r="A76" s="94" t="s">
        <v>100</v>
      </c>
      <c r="B76" s="18" t="s">
        <v>179</v>
      </c>
      <c r="C76" s="21">
        <v>128657</v>
      </c>
      <c r="D76" s="21">
        <v>120251</v>
      </c>
      <c r="E76" s="21">
        <v>145413</v>
      </c>
      <c r="F76" s="21">
        <v>186599</v>
      </c>
      <c r="G76" s="21">
        <v>155529</v>
      </c>
      <c r="H76" s="21">
        <v>121575</v>
      </c>
      <c r="I76" s="21">
        <v>146021</v>
      </c>
      <c r="J76" s="21">
        <v>164571</v>
      </c>
    </row>
    <row r="77" spans="1:10" ht="15" customHeight="1">
      <c r="A77" s="95" t="s">
        <v>181</v>
      </c>
      <c r="B77" s="18" t="s">
        <v>160</v>
      </c>
      <c r="C77" s="21">
        <v>1002</v>
      </c>
      <c r="D77" s="21">
        <v>1670</v>
      </c>
      <c r="E77" s="21">
        <v>2390</v>
      </c>
      <c r="F77" s="21">
        <v>3483</v>
      </c>
      <c r="G77" s="21">
        <v>4768</v>
      </c>
      <c r="H77" s="21">
        <v>5124</v>
      </c>
      <c r="I77" s="21">
        <v>8029</v>
      </c>
      <c r="J77" s="21">
        <v>10074</v>
      </c>
    </row>
    <row r="78" spans="1:10" ht="15" customHeight="1">
      <c r="A78" s="95" t="s">
        <v>181</v>
      </c>
      <c r="B78" s="18" t="s">
        <v>157</v>
      </c>
      <c r="C78" s="21">
        <v>764</v>
      </c>
      <c r="D78" s="21">
        <v>647</v>
      </c>
      <c r="E78" s="21">
        <v>1705</v>
      </c>
      <c r="F78" s="21">
        <v>996</v>
      </c>
      <c r="G78" s="21">
        <v>1444</v>
      </c>
      <c r="H78" s="21">
        <v>2154</v>
      </c>
      <c r="I78" s="21">
        <v>1197</v>
      </c>
      <c r="J78" s="21">
        <v>787</v>
      </c>
    </row>
    <row r="79" spans="1:10">
      <c r="A79" s="96" t="s">
        <v>123</v>
      </c>
      <c r="B79" s="18" t="s">
        <v>101</v>
      </c>
      <c r="C79" s="21">
        <v>130423</v>
      </c>
      <c r="D79" s="21">
        <v>122568</v>
      </c>
      <c r="E79" s="21">
        <v>149508</v>
      </c>
      <c r="F79" s="21">
        <v>191078</v>
      </c>
      <c r="G79" s="21">
        <v>161741</v>
      </c>
      <c r="H79" s="21">
        <v>128853</v>
      </c>
      <c r="I79" s="21">
        <v>155247</v>
      </c>
      <c r="J79" s="21">
        <v>175432</v>
      </c>
    </row>
    <row r="81" spans="1:10" ht="15.75">
      <c r="A81" s="131" t="s">
        <v>105</v>
      </c>
      <c r="B81" s="131"/>
      <c r="C81" s="131"/>
      <c r="D81" s="131"/>
      <c r="E81" s="131"/>
      <c r="F81" s="131"/>
      <c r="G81" s="131"/>
      <c r="H81" s="131"/>
      <c r="I81" s="131"/>
      <c r="J81" s="131"/>
    </row>
    <row r="82" spans="1:10">
      <c r="A82" s="132" t="s">
        <v>106</v>
      </c>
      <c r="B82" s="132"/>
      <c r="C82" s="132"/>
      <c r="D82" s="132"/>
      <c r="E82" s="132"/>
      <c r="F82" s="132"/>
      <c r="G82" s="132"/>
      <c r="H82" s="132"/>
      <c r="I82" s="132"/>
      <c r="J82" s="132"/>
    </row>
    <row r="83" spans="1:10" ht="63.75" customHeight="1">
      <c r="A83" s="92" t="s">
        <v>110</v>
      </c>
      <c r="B83" s="132"/>
      <c r="C83" s="132"/>
      <c r="D83" s="132"/>
      <c r="E83" s="132"/>
      <c r="F83" s="132"/>
      <c r="G83" s="132"/>
      <c r="H83" s="132"/>
      <c r="I83" s="132"/>
      <c r="J83" s="132"/>
    </row>
    <row r="84" spans="1:10">
      <c r="A84" s="132" t="s">
        <v>108</v>
      </c>
      <c r="B84" s="132"/>
      <c r="C84" s="132"/>
      <c r="D84" s="132"/>
      <c r="E84" s="132"/>
      <c r="F84" s="132"/>
      <c r="G84" s="132"/>
      <c r="H84" s="132"/>
      <c r="I84" s="132"/>
      <c r="J84" s="132"/>
    </row>
    <row r="85" spans="1:10">
      <c r="A85" s="132" t="s">
        <v>87</v>
      </c>
      <c r="B85" s="132"/>
      <c r="C85" s="132"/>
      <c r="D85" s="132"/>
      <c r="E85" s="132"/>
      <c r="F85" s="132"/>
      <c r="G85" s="132"/>
      <c r="H85" s="132"/>
      <c r="I85" s="132"/>
      <c r="J85" s="132"/>
    </row>
    <row r="86" spans="1:10">
      <c r="A86" s="132" t="s">
        <v>109</v>
      </c>
      <c r="B86" s="132"/>
      <c r="C86" s="132"/>
      <c r="D86" s="132"/>
      <c r="E86" s="132"/>
      <c r="F86" s="132"/>
      <c r="G86" s="132"/>
      <c r="H86" s="132"/>
      <c r="I86" s="132"/>
      <c r="J86" s="132"/>
    </row>
  </sheetData>
  <mergeCells count="32">
    <mergeCell ref="A19:A22"/>
    <mergeCell ref="A24:J24"/>
    <mergeCell ref="A6:B6"/>
    <mergeCell ref="A63:B63"/>
    <mergeCell ref="A26:A29"/>
    <mergeCell ref="A30:A33"/>
    <mergeCell ref="A38:A41"/>
    <mergeCell ref="A43:J43"/>
    <mergeCell ref="A45:A48"/>
    <mergeCell ref="A57:A60"/>
    <mergeCell ref="A62:J62"/>
    <mergeCell ref="A2:I2"/>
    <mergeCell ref="A3:I3"/>
    <mergeCell ref="A5:J5"/>
    <mergeCell ref="A7:A10"/>
    <mergeCell ref="A11:A14"/>
    <mergeCell ref="A86:J86"/>
    <mergeCell ref="A34:A37"/>
    <mergeCell ref="A53:A56"/>
    <mergeCell ref="A15:A18"/>
    <mergeCell ref="A72:A75"/>
    <mergeCell ref="A81:J81"/>
    <mergeCell ref="A82:J82"/>
    <mergeCell ref="A83:J83"/>
    <mergeCell ref="A84:J84"/>
    <mergeCell ref="A85:J85"/>
    <mergeCell ref="A76:A79"/>
    <mergeCell ref="A49:A52"/>
    <mergeCell ref="A25:B25"/>
    <mergeCell ref="A44:B44"/>
    <mergeCell ref="A64:A67"/>
    <mergeCell ref="A68:A71"/>
  </mergeCells>
  <hyperlinks>
    <hyperlink ref="A1" location="Índice!A1" display="Índice" xr:uid="{00000000-0004-0000-1F00-000000000000}"/>
  </hyperlinks>
  <pageMargins left="0.7" right="0.7" top="0.75" bottom="0.75" header="0.3" footer="0.3"/>
  <pageSetup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72A0-F89A-4BA7-A15E-7B88149316AF}">
  <dimension ref="A1:J94"/>
  <sheetViews>
    <sheetView workbookViewId="0">
      <selection activeCell="A2" sqref="A2:I2"/>
    </sheetView>
  </sheetViews>
  <sheetFormatPr defaultColWidth="9.140625" defaultRowHeight="15"/>
  <cols>
    <col min="2" max="2" width="15.85546875" bestFit="1" customWidth="1"/>
    <col min="3" max="10" width="10.5703125" bestFit="1" customWidth="1"/>
  </cols>
  <sheetData>
    <row r="1" spans="1:10">
      <c r="A1" s="1" t="s">
        <v>83</v>
      </c>
      <c r="J1" s="1"/>
    </row>
    <row r="2" spans="1:10">
      <c r="A2" s="130" t="s">
        <v>31</v>
      </c>
      <c r="B2" s="130"/>
      <c r="C2" s="130"/>
      <c r="D2" s="130"/>
      <c r="E2" s="130"/>
      <c r="F2" s="130"/>
      <c r="G2" s="130"/>
      <c r="H2" s="130"/>
      <c r="I2" s="130"/>
      <c r="J2" s="2"/>
    </row>
    <row r="3" spans="1:10">
      <c r="A3" s="132" t="s">
        <v>188</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ht="15" customHeight="1">
      <c r="A7" s="94" t="s">
        <v>97</v>
      </c>
      <c r="B7" s="39" t="s">
        <v>189</v>
      </c>
      <c r="C7" s="33">
        <v>755682</v>
      </c>
      <c r="D7" s="33">
        <v>749978</v>
      </c>
      <c r="E7" s="33">
        <v>474590</v>
      </c>
      <c r="F7" s="33">
        <v>418104</v>
      </c>
      <c r="G7" s="33">
        <v>383776</v>
      </c>
      <c r="H7" s="33">
        <v>619617</v>
      </c>
      <c r="I7" s="33">
        <v>359078</v>
      </c>
      <c r="J7" s="33">
        <v>300959</v>
      </c>
    </row>
    <row r="8" spans="1:10" ht="15" customHeight="1">
      <c r="A8" s="95"/>
      <c r="B8" s="39" t="s">
        <v>190</v>
      </c>
      <c r="C8" s="33">
        <v>268841</v>
      </c>
      <c r="D8" s="33">
        <v>194079</v>
      </c>
      <c r="E8" s="33">
        <v>137374</v>
      </c>
      <c r="F8" s="33">
        <v>134061</v>
      </c>
      <c r="G8" s="33">
        <v>144897</v>
      </c>
      <c r="H8" s="33">
        <v>295465</v>
      </c>
      <c r="I8" s="33">
        <v>170450</v>
      </c>
      <c r="J8" s="33">
        <v>148479</v>
      </c>
    </row>
    <row r="9" spans="1:10">
      <c r="A9" s="95"/>
      <c r="B9" s="39" t="s">
        <v>191</v>
      </c>
      <c r="C9" s="33">
        <v>1024523</v>
      </c>
      <c r="D9" s="33">
        <v>944057</v>
      </c>
      <c r="E9" s="33">
        <v>611964</v>
      </c>
      <c r="F9" s="33">
        <v>552165</v>
      </c>
      <c r="G9" s="33">
        <v>528673</v>
      </c>
      <c r="H9" s="33">
        <v>915082</v>
      </c>
      <c r="I9" s="33">
        <v>529528</v>
      </c>
      <c r="J9" s="33">
        <v>449438</v>
      </c>
    </row>
    <row r="10" spans="1:10" ht="15" customHeight="1">
      <c r="A10" s="95"/>
      <c r="B10" s="39" t="s">
        <v>192</v>
      </c>
      <c r="C10" s="33">
        <v>1277633</v>
      </c>
      <c r="D10" s="33">
        <v>1163947</v>
      </c>
      <c r="E10" s="33">
        <v>817329</v>
      </c>
      <c r="F10" s="33">
        <v>742691</v>
      </c>
      <c r="G10" s="33">
        <v>665273</v>
      </c>
      <c r="H10" s="33">
        <v>1205120</v>
      </c>
      <c r="I10" s="33">
        <v>700781</v>
      </c>
      <c r="J10" s="33">
        <v>560498</v>
      </c>
    </row>
    <row r="11" spans="1:10">
      <c r="A11" s="96"/>
      <c r="B11" s="18" t="s">
        <v>101</v>
      </c>
      <c r="C11" s="33">
        <v>2302156</v>
      </c>
      <c r="D11" s="33">
        <v>2108004</v>
      </c>
      <c r="E11" s="33">
        <v>1429293</v>
      </c>
      <c r="F11" s="33">
        <v>1294856</v>
      </c>
      <c r="G11" s="33">
        <v>1193946</v>
      </c>
      <c r="H11" s="33">
        <v>2120202</v>
      </c>
      <c r="I11" s="33">
        <v>1230309</v>
      </c>
      <c r="J11" s="33">
        <v>1009936</v>
      </c>
    </row>
    <row r="12" spans="1:10">
      <c r="A12" s="94" t="s">
        <v>98</v>
      </c>
      <c r="B12" s="39" t="s">
        <v>189</v>
      </c>
      <c r="C12" s="33">
        <v>969504</v>
      </c>
      <c r="D12" s="33">
        <v>976753</v>
      </c>
      <c r="E12" s="33">
        <v>849103</v>
      </c>
      <c r="F12" s="33">
        <v>762719</v>
      </c>
      <c r="G12" s="33">
        <v>720336</v>
      </c>
      <c r="H12" s="33">
        <v>759089</v>
      </c>
      <c r="I12" s="33">
        <v>689372</v>
      </c>
      <c r="J12" s="33">
        <v>585616</v>
      </c>
    </row>
    <row r="13" spans="1:10">
      <c r="A13" s="95" t="s">
        <v>98</v>
      </c>
      <c r="B13" s="39" t="s">
        <v>190</v>
      </c>
      <c r="C13" s="33">
        <v>154026</v>
      </c>
      <c r="D13" s="33">
        <v>108259</v>
      </c>
      <c r="E13" s="33">
        <v>115538</v>
      </c>
      <c r="F13" s="33">
        <v>115224</v>
      </c>
      <c r="G13" s="33">
        <v>127506</v>
      </c>
      <c r="H13" s="33">
        <v>203922</v>
      </c>
      <c r="I13" s="33">
        <v>149785</v>
      </c>
      <c r="J13" s="33">
        <v>143337</v>
      </c>
    </row>
    <row r="14" spans="1:10">
      <c r="A14" s="95"/>
      <c r="B14" s="39" t="s">
        <v>191</v>
      </c>
      <c r="C14" s="33">
        <v>1123530</v>
      </c>
      <c r="D14" s="33">
        <v>1085012</v>
      </c>
      <c r="E14" s="33">
        <v>964641</v>
      </c>
      <c r="F14" s="33">
        <v>877943</v>
      </c>
      <c r="G14" s="33">
        <v>847842</v>
      </c>
      <c r="H14" s="33">
        <v>963011</v>
      </c>
      <c r="I14" s="33">
        <v>839157</v>
      </c>
      <c r="J14" s="33">
        <v>728953</v>
      </c>
    </row>
    <row r="15" spans="1:10">
      <c r="A15" s="95"/>
      <c r="B15" s="39" t="s">
        <v>192</v>
      </c>
      <c r="C15" s="33">
        <v>1137266</v>
      </c>
      <c r="D15" s="33">
        <v>1128365</v>
      </c>
      <c r="E15" s="33">
        <v>1067173</v>
      </c>
      <c r="F15" s="33">
        <v>985900</v>
      </c>
      <c r="G15" s="33">
        <v>970169</v>
      </c>
      <c r="H15" s="33">
        <v>1088696</v>
      </c>
      <c r="I15" s="33">
        <v>929116</v>
      </c>
      <c r="J15" s="33">
        <v>816972</v>
      </c>
    </row>
    <row r="16" spans="1:10">
      <c r="A16" s="96" t="s">
        <v>98</v>
      </c>
      <c r="B16" s="18" t="s">
        <v>101</v>
      </c>
      <c r="C16" s="33">
        <v>2260796</v>
      </c>
      <c r="D16" s="33">
        <v>2213377</v>
      </c>
      <c r="E16" s="33">
        <v>2031814</v>
      </c>
      <c r="F16" s="33">
        <v>1863843</v>
      </c>
      <c r="G16" s="33">
        <v>1818011</v>
      </c>
      <c r="H16" s="33">
        <v>2051707</v>
      </c>
      <c r="I16" s="33">
        <v>1768273</v>
      </c>
      <c r="J16" s="33">
        <v>1545925</v>
      </c>
    </row>
    <row r="17" spans="1:10" ht="15" customHeight="1">
      <c r="A17" s="94" t="s">
        <v>182</v>
      </c>
      <c r="B17" s="39" t="s">
        <v>189</v>
      </c>
      <c r="C17" s="33">
        <v>1725186</v>
      </c>
      <c r="D17" s="33">
        <v>1726731</v>
      </c>
      <c r="E17" s="33">
        <v>1323693</v>
      </c>
      <c r="F17" s="33">
        <v>1180823</v>
      </c>
      <c r="G17" s="33">
        <v>1104112</v>
      </c>
      <c r="H17" s="33">
        <v>1378706</v>
      </c>
      <c r="I17" s="33">
        <v>1048450</v>
      </c>
      <c r="J17" s="33">
        <v>886575</v>
      </c>
    </row>
    <row r="18" spans="1:10">
      <c r="A18" s="95"/>
      <c r="B18" s="39" t="s">
        <v>190</v>
      </c>
      <c r="C18" s="33">
        <v>422867</v>
      </c>
      <c r="D18" s="33">
        <v>302338</v>
      </c>
      <c r="E18" s="33">
        <v>252912</v>
      </c>
      <c r="F18" s="33">
        <v>249285</v>
      </c>
      <c r="G18" s="33">
        <v>272403</v>
      </c>
      <c r="H18" s="33">
        <v>499387</v>
      </c>
      <c r="I18" s="33">
        <v>320235</v>
      </c>
      <c r="J18" s="33">
        <v>291816</v>
      </c>
    </row>
    <row r="19" spans="1:10">
      <c r="A19" s="95"/>
      <c r="B19" s="39" t="s">
        <v>191</v>
      </c>
      <c r="C19" s="33">
        <v>2148053</v>
      </c>
      <c r="D19" s="33">
        <v>2029069</v>
      </c>
      <c r="E19" s="33">
        <v>1576605</v>
      </c>
      <c r="F19" s="33">
        <v>1430108</v>
      </c>
      <c r="G19" s="33">
        <v>1376515</v>
      </c>
      <c r="H19" s="33">
        <v>1878093</v>
      </c>
      <c r="I19" s="33">
        <v>1368685</v>
      </c>
      <c r="J19" s="33">
        <v>1178391</v>
      </c>
    </row>
    <row r="20" spans="1:10">
      <c r="A20" s="95"/>
      <c r="B20" s="39" t="s">
        <v>192</v>
      </c>
      <c r="C20" s="33">
        <v>2414899</v>
      </c>
      <c r="D20" s="33">
        <v>2292312</v>
      </c>
      <c r="E20" s="33">
        <v>1884502</v>
      </c>
      <c r="F20" s="33">
        <v>1728591</v>
      </c>
      <c r="G20" s="33">
        <v>1635442</v>
      </c>
      <c r="H20" s="33">
        <v>2293816</v>
      </c>
      <c r="I20" s="33">
        <v>1629897</v>
      </c>
      <c r="J20" s="33">
        <v>1377470</v>
      </c>
    </row>
    <row r="21" spans="1:10">
      <c r="A21" s="96"/>
      <c r="B21" s="18" t="s">
        <v>101</v>
      </c>
      <c r="C21" s="33">
        <v>4562952</v>
      </c>
      <c r="D21" s="33">
        <v>4321381</v>
      </c>
      <c r="E21" s="33">
        <v>3461107</v>
      </c>
      <c r="F21" s="33">
        <v>3158699</v>
      </c>
      <c r="G21" s="33">
        <v>3011957</v>
      </c>
      <c r="H21" s="33">
        <v>4171909</v>
      </c>
      <c r="I21" s="33">
        <v>2998582</v>
      </c>
      <c r="J21" s="33">
        <v>2555861</v>
      </c>
    </row>
    <row r="22" spans="1:10" ht="15" customHeight="1">
      <c r="A22" s="94" t="s">
        <v>100</v>
      </c>
      <c r="B22" s="39" t="s">
        <v>189</v>
      </c>
      <c r="C22" s="33">
        <v>5117979</v>
      </c>
      <c r="D22" s="33">
        <v>5602344</v>
      </c>
      <c r="E22" s="33">
        <v>6436856</v>
      </c>
      <c r="F22" s="33">
        <v>6920286</v>
      </c>
      <c r="G22" s="33">
        <v>7397837</v>
      </c>
      <c r="H22" s="33">
        <v>6694648</v>
      </c>
      <c r="I22" s="33">
        <v>8128037</v>
      </c>
      <c r="J22" s="33">
        <v>8568982</v>
      </c>
    </row>
    <row r="23" spans="1:10" ht="15" customHeight="1">
      <c r="A23" s="95" t="s">
        <v>181</v>
      </c>
      <c r="B23" s="39" t="s">
        <v>190</v>
      </c>
      <c r="C23" s="33">
        <v>338935</v>
      </c>
      <c r="D23" s="33">
        <v>282477</v>
      </c>
      <c r="E23" s="33">
        <v>315747</v>
      </c>
      <c r="F23" s="33">
        <v>381809</v>
      </c>
      <c r="G23" s="33">
        <v>440960</v>
      </c>
      <c r="H23" s="33">
        <v>623237</v>
      </c>
      <c r="I23" s="33">
        <v>547964</v>
      </c>
      <c r="J23" s="33">
        <v>617392</v>
      </c>
    </row>
    <row r="24" spans="1:10">
      <c r="A24" s="95" t="s">
        <v>181</v>
      </c>
      <c r="B24" s="39" t="s">
        <v>191</v>
      </c>
      <c r="C24" s="33">
        <v>5456914</v>
      </c>
      <c r="D24" s="33">
        <v>5884821</v>
      </c>
      <c r="E24" s="33">
        <v>6752603</v>
      </c>
      <c r="F24" s="33">
        <v>7302095</v>
      </c>
      <c r="G24" s="33">
        <v>7838797</v>
      </c>
      <c r="H24" s="33">
        <v>7317885</v>
      </c>
      <c r="I24" s="33">
        <v>8676001</v>
      </c>
      <c r="J24" s="33">
        <v>9186374</v>
      </c>
    </row>
    <row r="25" spans="1:10">
      <c r="A25" s="95"/>
      <c r="B25" s="39" t="s">
        <v>192</v>
      </c>
      <c r="C25" s="33">
        <v>3128296</v>
      </c>
      <c r="D25" s="33">
        <v>3361194</v>
      </c>
      <c r="E25" s="33">
        <v>3746159</v>
      </c>
      <c r="F25" s="33">
        <v>3872550</v>
      </c>
      <c r="G25" s="33">
        <v>3991738</v>
      </c>
      <c r="H25" s="33">
        <v>4301744</v>
      </c>
      <c r="I25" s="33">
        <v>4457900</v>
      </c>
      <c r="J25" s="33">
        <v>4691149</v>
      </c>
    </row>
    <row r="26" spans="1:10" ht="15" customHeight="1">
      <c r="A26" s="96" t="s">
        <v>123</v>
      </c>
      <c r="B26" s="18" t="s">
        <v>101</v>
      </c>
      <c r="C26" s="33">
        <v>8585210</v>
      </c>
      <c r="D26" s="33">
        <v>9246015</v>
      </c>
      <c r="E26" s="33">
        <v>10498762</v>
      </c>
      <c r="F26" s="33">
        <v>11174645</v>
      </c>
      <c r="G26" s="33">
        <v>11830535</v>
      </c>
      <c r="H26" s="33">
        <v>11619629</v>
      </c>
      <c r="I26" s="33">
        <v>13133901</v>
      </c>
      <c r="J26" s="33">
        <v>13877523</v>
      </c>
    </row>
    <row r="27" spans="1:10">
      <c r="A27" s="94" t="s">
        <v>193</v>
      </c>
      <c r="B27" s="39" t="s">
        <v>189</v>
      </c>
      <c r="C27" s="33">
        <v>6843165</v>
      </c>
      <c r="D27" s="33">
        <v>7329075</v>
      </c>
      <c r="E27" s="33">
        <v>7760549</v>
      </c>
      <c r="F27" s="33">
        <v>8101109</v>
      </c>
      <c r="G27" s="33">
        <v>8501949</v>
      </c>
      <c r="H27" s="33">
        <v>8073354</v>
      </c>
      <c r="I27" s="33">
        <v>9176487</v>
      </c>
      <c r="J27" s="33">
        <v>9455557</v>
      </c>
    </row>
    <row r="28" spans="1:10">
      <c r="A28" s="95" t="s">
        <v>181</v>
      </c>
      <c r="B28" s="39" t="s">
        <v>190</v>
      </c>
      <c r="C28" s="33">
        <v>761802</v>
      </c>
      <c r="D28" s="33">
        <v>584815</v>
      </c>
      <c r="E28" s="33">
        <v>568659</v>
      </c>
      <c r="F28" s="33">
        <v>631094</v>
      </c>
      <c r="G28" s="33">
        <v>713363</v>
      </c>
      <c r="H28" s="33">
        <v>1122624</v>
      </c>
      <c r="I28" s="33">
        <v>868199</v>
      </c>
      <c r="J28" s="33">
        <v>909208</v>
      </c>
    </row>
    <row r="29" spans="1:10">
      <c r="A29" s="95"/>
      <c r="B29" s="39" t="s">
        <v>191</v>
      </c>
      <c r="C29" s="33">
        <v>7604967</v>
      </c>
      <c r="D29" s="33">
        <v>7913890</v>
      </c>
      <c r="E29" s="33">
        <v>8329208</v>
      </c>
      <c r="F29" s="33">
        <v>8732203</v>
      </c>
      <c r="G29" s="33">
        <v>9215312</v>
      </c>
      <c r="H29" s="33">
        <v>9195978</v>
      </c>
      <c r="I29" s="33">
        <v>10044686</v>
      </c>
      <c r="J29" s="33">
        <v>10364765</v>
      </c>
    </row>
    <row r="30" spans="1:10">
      <c r="A30" s="95"/>
      <c r="B30" s="39" t="s">
        <v>192</v>
      </c>
      <c r="C30" s="33">
        <v>5543195</v>
      </c>
      <c r="D30" s="33">
        <v>5653506</v>
      </c>
      <c r="E30" s="33">
        <v>5630661</v>
      </c>
      <c r="F30" s="33">
        <v>5601141</v>
      </c>
      <c r="G30" s="33">
        <v>5627180</v>
      </c>
      <c r="H30" s="33">
        <v>6595560</v>
      </c>
      <c r="I30" s="33">
        <v>6087797</v>
      </c>
      <c r="J30" s="33">
        <v>6068619</v>
      </c>
    </row>
    <row r="31" spans="1:10">
      <c r="A31" s="96" t="s">
        <v>181</v>
      </c>
      <c r="B31" s="18" t="s">
        <v>101</v>
      </c>
      <c r="C31" s="33">
        <v>13148162</v>
      </c>
      <c r="D31" s="33">
        <v>13567396</v>
      </c>
      <c r="E31" s="33">
        <v>13959869</v>
      </c>
      <c r="F31" s="33">
        <v>14333344</v>
      </c>
      <c r="G31" s="33">
        <v>14842492</v>
      </c>
      <c r="H31" s="33">
        <v>15791538</v>
      </c>
      <c r="I31" s="33">
        <v>16132483</v>
      </c>
      <c r="J31" s="33">
        <v>16433384</v>
      </c>
    </row>
    <row r="33" spans="1:10">
      <c r="A33" s="80" t="s">
        <v>102</v>
      </c>
      <c r="B33" s="80" t="s">
        <v>102</v>
      </c>
      <c r="C33" s="80" t="s">
        <v>102</v>
      </c>
      <c r="D33" s="80" t="s">
        <v>102</v>
      </c>
      <c r="E33" s="80" t="s">
        <v>102</v>
      </c>
      <c r="F33" s="80" t="s">
        <v>102</v>
      </c>
      <c r="G33" s="80" t="s">
        <v>102</v>
      </c>
      <c r="H33" s="80" t="s">
        <v>102</v>
      </c>
      <c r="I33" s="80" t="s">
        <v>102</v>
      </c>
      <c r="J33" s="80" t="s">
        <v>102</v>
      </c>
    </row>
    <row r="34" spans="1:10">
      <c r="A34" s="133" t="s">
        <v>92</v>
      </c>
      <c r="B34" s="133"/>
      <c r="C34" s="17" t="s">
        <v>112</v>
      </c>
      <c r="D34" s="17" t="s">
        <v>113</v>
      </c>
      <c r="E34" s="17" t="s">
        <v>114</v>
      </c>
      <c r="F34" s="17" t="s">
        <v>115</v>
      </c>
      <c r="G34" s="17" t="s">
        <v>116</v>
      </c>
      <c r="H34" s="17" t="s">
        <v>117</v>
      </c>
      <c r="I34" s="17" t="s">
        <v>118</v>
      </c>
      <c r="J34" s="17" t="s">
        <v>119</v>
      </c>
    </row>
    <row r="35" spans="1:10">
      <c r="A35" s="94" t="s">
        <v>97</v>
      </c>
      <c r="B35" s="39" t="s">
        <v>189</v>
      </c>
      <c r="C35" s="33">
        <v>16835.247375277158</v>
      </c>
      <c r="D35" s="33">
        <v>30597.485281586723</v>
      </c>
      <c r="E35" s="33">
        <v>12651.074830410769</v>
      </c>
      <c r="F35" s="33">
        <v>10179.669117941068</v>
      </c>
      <c r="G35" s="33">
        <v>10742.625245379393</v>
      </c>
      <c r="H35" s="33">
        <v>14978.186912592198</v>
      </c>
      <c r="I35" s="33">
        <v>8782.9834655650575</v>
      </c>
      <c r="J35" s="33">
        <v>7474.6539153057784</v>
      </c>
    </row>
    <row r="36" spans="1:10">
      <c r="A36" s="95" t="s">
        <v>97</v>
      </c>
      <c r="B36" s="39" t="s">
        <v>190</v>
      </c>
      <c r="C36" s="33">
        <v>8781.4698606068141</v>
      </c>
      <c r="D36" s="33">
        <v>19628.5332552172</v>
      </c>
      <c r="E36" s="33">
        <v>6674.8316559700897</v>
      </c>
      <c r="F36" s="33">
        <v>5996.5270857848764</v>
      </c>
      <c r="G36" s="33">
        <v>5883.7585147389918</v>
      </c>
      <c r="H36" s="33">
        <v>8756.5095973851003</v>
      </c>
      <c r="I36" s="33">
        <v>6240.9979222030925</v>
      </c>
      <c r="J36" s="33">
        <v>4954.2866401627907</v>
      </c>
    </row>
    <row r="37" spans="1:10">
      <c r="A37" s="95"/>
      <c r="B37" s="39" t="s">
        <v>191</v>
      </c>
      <c r="C37" s="33">
        <v>21583.677932920506</v>
      </c>
      <c r="D37" s="33">
        <v>41355.714504130257</v>
      </c>
      <c r="E37" s="33">
        <v>15703.529486783937</v>
      </c>
      <c r="F37" s="33">
        <v>13650.096739811797</v>
      </c>
      <c r="G37" s="33">
        <v>13982.159322544981</v>
      </c>
      <c r="H37" s="33">
        <v>18992.493170314596</v>
      </c>
      <c r="I37" s="33">
        <v>11697.620445683084</v>
      </c>
      <c r="J37" s="33">
        <v>9670.4115548210284</v>
      </c>
    </row>
    <row r="38" spans="1:10">
      <c r="A38" s="95"/>
      <c r="B38" s="39" t="s">
        <v>192</v>
      </c>
      <c r="C38" s="33">
        <v>24431.078504321365</v>
      </c>
      <c r="D38" s="33">
        <v>36540.927990846896</v>
      </c>
      <c r="E38" s="33">
        <v>20540.692383684833</v>
      </c>
      <c r="F38" s="33">
        <v>17788.945717679053</v>
      </c>
      <c r="G38" s="33">
        <v>15060.859587933062</v>
      </c>
      <c r="H38" s="33">
        <v>23250.462553863497</v>
      </c>
      <c r="I38" s="33">
        <v>12902.739481587665</v>
      </c>
      <c r="J38" s="33">
        <v>10929.822701018409</v>
      </c>
    </row>
    <row r="39" spans="1:10">
      <c r="A39" s="96" t="s">
        <v>97</v>
      </c>
      <c r="B39" s="18" t="s">
        <v>101</v>
      </c>
      <c r="C39" s="33">
        <v>42014.835898180805</v>
      </c>
      <c r="D39" s="33">
        <v>71043.467239343139</v>
      </c>
      <c r="E39" s="33">
        <v>33029.849721068058</v>
      </c>
      <c r="F39" s="33">
        <v>28178.36975581243</v>
      </c>
      <c r="G39" s="33">
        <v>25671.595518011625</v>
      </c>
      <c r="H39" s="33">
        <v>36727.071281740558</v>
      </c>
      <c r="I39" s="33">
        <v>20828.09278659214</v>
      </c>
      <c r="J39" s="33">
        <v>17487.950267584823</v>
      </c>
    </row>
    <row r="40" spans="1:10">
      <c r="A40" s="94" t="s">
        <v>98</v>
      </c>
      <c r="B40" s="39" t="s">
        <v>189</v>
      </c>
      <c r="C40" s="33">
        <v>20780.767670172227</v>
      </c>
      <c r="D40" s="33">
        <v>35756.406349493656</v>
      </c>
      <c r="E40" s="33">
        <v>26775.922185123276</v>
      </c>
      <c r="F40" s="33">
        <v>15310.312549744816</v>
      </c>
      <c r="G40" s="33">
        <v>15782.472293972325</v>
      </c>
      <c r="H40" s="33">
        <v>16535.847694050382</v>
      </c>
      <c r="I40" s="33">
        <v>14791.765773236148</v>
      </c>
      <c r="J40" s="33">
        <v>11788.79181864107</v>
      </c>
    </row>
    <row r="41" spans="1:10">
      <c r="A41" s="95" t="s">
        <v>98</v>
      </c>
      <c r="B41" s="39" t="s">
        <v>190</v>
      </c>
      <c r="C41" s="33">
        <v>6477.2952015763349</v>
      </c>
      <c r="D41" s="33">
        <v>6702.5525135945882</v>
      </c>
      <c r="E41" s="33">
        <v>7358.7362178016256</v>
      </c>
      <c r="F41" s="33">
        <v>4944.5145241968639</v>
      </c>
      <c r="G41" s="33">
        <v>5196.7264027802821</v>
      </c>
      <c r="H41" s="33">
        <v>8357.0217553929742</v>
      </c>
      <c r="I41" s="33">
        <v>5421.5094249337017</v>
      </c>
      <c r="J41" s="33">
        <v>5463.1177247658361</v>
      </c>
    </row>
    <row r="42" spans="1:10">
      <c r="A42" s="95"/>
      <c r="B42" s="39" t="s">
        <v>191</v>
      </c>
      <c r="C42" s="33">
        <v>24237.128008098083</v>
      </c>
      <c r="D42" s="33">
        <v>39679.731429985579</v>
      </c>
      <c r="E42" s="33">
        <v>29218.039585722483</v>
      </c>
      <c r="F42" s="33">
        <v>17520.227810526583</v>
      </c>
      <c r="G42" s="33">
        <v>18194.257821445837</v>
      </c>
      <c r="H42" s="33">
        <v>20795.837464460423</v>
      </c>
      <c r="I42" s="33">
        <v>16968.268529304351</v>
      </c>
      <c r="J42" s="33">
        <v>14276.767437627515</v>
      </c>
    </row>
    <row r="43" spans="1:10">
      <c r="A43" s="95"/>
      <c r="B43" s="39" t="s">
        <v>192</v>
      </c>
      <c r="C43" s="33">
        <v>20856.881069572224</v>
      </c>
      <c r="D43" s="33">
        <v>38995.487037309853</v>
      </c>
      <c r="E43" s="33">
        <v>27839.082933780377</v>
      </c>
      <c r="F43" s="33">
        <v>17301.921030038215</v>
      </c>
      <c r="G43" s="33">
        <v>17559.154093427147</v>
      </c>
      <c r="H43" s="33">
        <v>22486.487010502085</v>
      </c>
      <c r="I43" s="33">
        <v>14977.935415679258</v>
      </c>
      <c r="J43" s="33">
        <v>14185.886625658266</v>
      </c>
    </row>
    <row r="44" spans="1:10">
      <c r="A44" s="96" t="s">
        <v>98</v>
      </c>
      <c r="B44" s="18" t="s">
        <v>101</v>
      </c>
      <c r="C44" s="33">
        <v>41100.66502628287</v>
      </c>
      <c r="D44" s="33">
        <v>75299.038914900651</v>
      </c>
      <c r="E44" s="33">
        <v>52098.308215901656</v>
      </c>
      <c r="F44" s="33">
        <v>31467.0343994877</v>
      </c>
      <c r="G44" s="33">
        <v>32414.904021452359</v>
      </c>
      <c r="H44" s="33">
        <v>38178.480260952994</v>
      </c>
      <c r="I44" s="33">
        <v>27996.844752469395</v>
      </c>
      <c r="J44" s="33">
        <v>24851.137448217283</v>
      </c>
    </row>
    <row r="45" spans="1:10" ht="15" customHeight="1">
      <c r="A45" s="94" t="s">
        <v>182</v>
      </c>
      <c r="B45" s="39" t="s">
        <v>189</v>
      </c>
      <c r="C45" s="33">
        <v>30360.477138759834</v>
      </c>
      <c r="D45" s="33">
        <v>56988.242726096534</v>
      </c>
      <c r="E45" s="33">
        <v>33372.016135741433</v>
      </c>
      <c r="F45" s="33">
        <v>20859.316749877988</v>
      </c>
      <c r="G45" s="33">
        <v>21709.527688584956</v>
      </c>
      <c r="H45" s="33">
        <v>24746.281167947567</v>
      </c>
      <c r="I45" s="33">
        <v>17457.583322489292</v>
      </c>
      <c r="J45" s="33">
        <v>13974.170552166526</v>
      </c>
    </row>
    <row r="46" spans="1:10">
      <c r="A46" s="95"/>
      <c r="B46" s="39" t="s">
        <v>190</v>
      </c>
      <c r="C46" s="33">
        <v>11538.484802155443</v>
      </c>
      <c r="D46" s="33">
        <v>21510.1281193715</v>
      </c>
      <c r="E46" s="33">
        <v>10354.950641417548</v>
      </c>
      <c r="F46" s="33">
        <v>8088.4360642070815</v>
      </c>
      <c r="G46" s="33">
        <v>8096.4504319779444</v>
      </c>
      <c r="H46" s="33">
        <v>12117.586075207397</v>
      </c>
      <c r="I46" s="33">
        <v>8237.2673968138151</v>
      </c>
      <c r="J46" s="33">
        <v>7429.8951787905407</v>
      </c>
    </row>
    <row r="47" spans="1:10">
      <c r="A47" s="95"/>
      <c r="B47" s="39" t="s">
        <v>191</v>
      </c>
      <c r="C47" s="33">
        <v>36577.135876227563</v>
      </c>
      <c r="D47" s="33">
        <v>68692.514323275478</v>
      </c>
      <c r="E47" s="33">
        <v>37617.648304903181</v>
      </c>
      <c r="F47" s="33">
        <v>25485.331503837668</v>
      </c>
      <c r="G47" s="33">
        <v>26172.85794239703</v>
      </c>
      <c r="H47" s="33">
        <v>30511.422333625564</v>
      </c>
      <c r="I47" s="33">
        <v>20750.629318058145</v>
      </c>
      <c r="J47" s="33">
        <v>17354.713392735055</v>
      </c>
    </row>
    <row r="48" spans="1:10">
      <c r="A48" s="95"/>
      <c r="B48" s="39" t="s">
        <v>192</v>
      </c>
      <c r="C48" s="33">
        <v>35876.765298400343</v>
      </c>
      <c r="D48" s="33">
        <v>67010.490439882837</v>
      </c>
      <c r="E48" s="33">
        <v>38094.012829742489</v>
      </c>
      <c r="F48" s="33">
        <v>27424.602306960427</v>
      </c>
      <c r="G48" s="33">
        <v>25776.297107824103</v>
      </c>
      <c r="H48" s="33">
        <v>35117.197874590209</v>
      </c>
      <c r="I48" s="33">
        <v>20258.268945033607</v>
      </c>
      <c r="J48" s="33">
        <v>18083.948403690727</v>
      </c>
    </row>
    <row r="49" spans="1:10">
      <c r="A49" s="96"/>
      <c r="B49" s="18" t="s">
        <v>101</v>
      </c>
      <c r="C49" s="33">
        <v>67072.692884392469</v>
      </c>
      <c r="D49" s="33">
        <v>129317.69635815144</v>
      </c>
      <c r="E49" s="33">
        <v>69281.065321946415</v>
      </c>
      <c r="F49" s="33">
        <v>48453.244391645065</v>
      </c>
      <c r="G49" s="33">
        <v>47226.11293777739</v>
      </c>
      <c r="H49" s="33">
        <v>58421.638866278612</v>
      </c>
      <c r="I49" s="33">
        <v>35771.217164252856</v>
      </c>
      <c r="J49" s="33">
        <v>30653.704031908735</v>
      </c>
    </row>
    <row r="50" spans="1:10" ht="15" customHeight="1">
      <c r="A50" s="94" t="s">
        <v>100</v>
      </c>
      <c r="B50" s="39" t="s">
        <v>189</v>
      </c>
      <c r="C50" s="33">
        <v>77933.888542661734</v>
      </c>
      <c r="D50" s="33">
        <v>160244.87511922276</v>
      </c>
      <c r="E50" s="33">
        <v>129873.72374358618</v>
      </c>
      <c r="F50" s="33">
        <v>84920.583370467531</v>
      </c>
      <c r="G50" s="33">
        <v>103374.11445334004</v>
      </c>
      <c r="H50" s="33">
        <v>114231.50747819862</v>
      </c>
      <c r="I50" s="33">
        <v>74089.423018308022</v>
      </c>
      <c r="J50" s="33">
        <v>53950.738759272514</v>
      </c>
    </row>
    <row r="51" spans="1:10" ht="15" customHeight="1">
      <c r="A51" s="95" t="s">
        <v>181</v>
      </c>
      <c r="B51" s="39" t="s">
        <v>190</v>
      </c>
      <c r="C51" s="33">
        <v>12549.199692674543</v>
      </c>
      <c r="D51" s="33">
        <v>17417.374110505243</v>
      </c>
      <c r="E51" s="33">
        <v>12669.44713642167</v>
      </c>
      <c r="F51" s="33">
        <v>9715.9043212624529</v>
      </c>
      <c r="G51" s="33">
        <v>11114.828202095672</v>
      </c>
      <c r="H51" s="33">
        <v>22820.738940581916</v>
      </c>
      <c r="I51" s="33">
        <v>11951.613796188727</v>
      </c>
      <c r="J51" s="33">
        <v>10912.592071601486</v>
      </c>
    </row>
    <row r="52" spans="1:10">
      <c r="A52" s="95" t="s">
        <v>181</v>
      </c>
      <c r="B52" s="39" t="s">
        <v>191</v>
      </c>
      <c r="C52" s="33">
        <v>83304.185449823621</v>
      </c>
      <c r="D52" s="33">
        <v>169414.40377633748</v>
      </c>
      <c r="E52" s="33">
        <v>135971.45267154073</v>
      </c>
      <c r="F52" s="33">
        <v>88193.609833577619</v>
      </c>
      <c r="G52" s="33">
        <v>106686.6634432642</v>
      </c>
      <c r="H52" s="33">
        <v>129776.03715642144</v>
      </c>
      <c r="I52" s="33">
        <v>77669.899985206241</v>
      </c>
      <c r="J52" s="33">
        <v>56995.595767217041</v>
      </c>
    </row>
    <row r="53" spans="1:10">
      <c r="A53" s="95"/>
      <c r="B53" s="39" t="s">
        <v>192</v>
      </c>
      <c r="C53" s="33">
        <v>44937.844044859135</v>
      </c>
      <c r="D53" s="33">
        <v>111915.60156319811</v>
      </c>
      <c r="E53" s="33">
        <v>72450.633139476471</v>
      </c>
      <c r="F53" s="33">
        <v>42535.386984080898</v>
      </c>
      <c r="G53" s="33">
        <v>43929.615375364177</v>
      </c>
      <c r="H53" s="33">
        <v>61443.018974701918</v>
      </c>
      <c r="I53" s="33">
        <v>31595.624056638808</v>
      </c>
      <c r="J53" s="33">
        <v>30793.903670566357</v>
      </c>
    </row>
    <row r="54" spans="1:10" ht="15" customHeight="1">
      <c r="A54" s="96" t="s">
        <v>123</v>
      </c>
      <c r="B54" s="18" t="s">
        <v>101</v>
      </c>
      <c r="C54" s="33">
        <v>115017.43315057748</v>
      </c>
      <c r="D54" s="33">
        <v>268574.09779586317</v>
      </c>
      <c r="E54" s="33">
        <v>199404.12325144795</v>
      </c>
      <c r="F54" s="33">
        <v>121152.61184474108</v>
      </c>
      <c r="G54" s="33">
        <v>133271.48004605132</v>
      </c>
      <c r="H54" s="33">
        <v>180596.17028787479</v>
      </c>
      <c r="I54" s="33">
        <v>92563.248783423798</v>
      </c>
      <c r="J54" s="33">
        <v>73260.474912807462</v>
      </c>
    </row>
    <row r="55" spans="1:10">
      <c r="A55" s="94" t="s">
        <v>193</v>
      </c>
      <c r="B55" s="39" t="s">
        <v>189</v>
      </c>
      <c r="C55" s="33">
        <v>83299.341661973638</v>
      </c>
      <c r="D55" s="33">
        <v>200725.66611381737</v>
      </c>
      <c r="E55" s="33">
        <v>146461.14923908879</v>
      </c>
      <c r="F55" s="33">
        <v>89968.995038309193</v>
      </c>
      <c r="G55" s="33">
        <v>107374.10217158101</v>
      </c>
      <c r="H55" s="33">
        <v>120865.19798281831</v>
      </c>
      <c r="I55" s="33">
        <v>76509.186981670704</v>
      </c>
      <c r="J55" s="33">
        <v>55343.455316434192</v>
      </c>
    </row>
    <row r="56" spans="1:10">
      <c r="A56" s="95" t="s">
        <v>181</v>
      </c>
      <c r="B56" s="39" t="s">
        <v>190</v>
      </c>
      <c r="C56" s="33">
        <v>17340.281468413192</v>
      </c>
      <c r="D56" s="33">
        <v>30035.021528417463</v>
      </c>
      <c r="E56" s="33">
        <v>17523.632926891183</v>
      </c>
      <c r="F56" s="33">
        <v>12742.300931648362</v>
      </c>
      <c r="G56" s="33">
        <v>13873.122224928218</v>
      </c>
      <c r="H56" s="33">
        <v>26584.890636979999</v>
      </c>
      <c r="I56" s="33">
        <v>15089.532544604432</v>
      </c>
      <c r="J56" s="33">
        <v>13481.262546090735</v>
      </c>
    </row>
    <row r="57" spans="1:10">
      <c r="A57" s="95"/>
      <c r="B57" s="39" t="s">
        <v>191</v>
      </c>
      <c r="C57" s="33">
        <v>90429.440736789576</v>
      </c>
      <c r="D57" s="33">
        <v>218134.9585689572</v>
      </c>
      <c r="E57" s="33">
        <v>155280.67375271447</v>
      </c>
      <c r="F57" s="33">
        <v>95120.089887173846</v>
      </c>
      <c r="G57" s="33">
        <v>111729.25263403615</v>
      </c>
      <c r="H57" s="33">
        <v>137853.56908632748</v>
      </c>
      <c r="I57" s="33">
        <v>81317.769008293631</v>
      </c>
      <c r="J57" s="33">
        <v>59206.893933816922</v>
      </c>
    </row>
    <row r="58" spans="1:10">
      <c r="A58" s="95"/>
      <c r="B58" s="39" t="s">
        <v>192</v>
      </c>
      <c r="C58" s="33">
        <v>55927.556884346872</v>
      </c>
      <c r="D58" s="33">
        <v>157770.10405395078</v>
      </c>
      <c r="E58" s="33">
        <v>97329.883913682366</v>
      </c>
      <c r="F58" s="33">
        <v>54401.813074062135</v>
      </c>
      <c r="G58" s="33">
        <v>53664.738242458589</v>
      </c>
      <c r="H58" s="33">
        <v>76931.59664198551</v>
      </c>
      <c r="I58" s="33">
        <v>36187.185324804967</v>
      </c>
      <c r="J58" s="33">
        <v>34907.441714208857</v>
      </c>
    </row>
    <row r="59" spans="1:10">
      <c r="A59" s="96" t="s">
        <v>181</v>
      </c>
      <c r="B59" s="18" t="s">
        <v>101</v>
      </c>
      <c r="C59" s="33">
        <v>129753.75882278074</v>
      </c>
      <c r="D59" s="33">
        <v>364264.11930544639</v>
      </c>
      <c r="E59" s="33">
        <v>241829.28910864459</v>
      </c>
      <c r="F59" s="33">
        <v>138846.74767759838</v>
      </c>
      <c r="G59" s="33">
        <v>147117.41939033646</v>
      </c>
      <c r="H59" s="33">
        <v>201161.83359108522</v>
      </c>
      <c r="I59" s="33">
        <v>98291.751637515481</v>
      </c>
      <c r="J59" s="33">
        <v>77698.234135943305</v>
      </c>
    </row>
    <row r="61" spans="1:10">
      <c r="A61" s="80" t="s">
        <v>104</v>
      </c>
      <c r="B61" s="80" t="s">
        <v>104</v>
      </c>
      <c r="C61" s="80" t="s">
        <v>104</v>
      </c>
      <c r="D61" s="80" t="s">
        <v>104</v>
      </c>
      <c r="E61" s="80" t="s">
        <v>104</v>
      </c>
      <c r="F61" s="80" t="s">
        <v>104</v>
      </c>
      <c r="G61" s="80" t="s">
        <v>104</v>
      </c>
      <c r="H61" s="80" t="s">
        <v>104</v>
      </c>
      <c r="I61" s="80" t="s">
        <v>104</v>
      </c>
      <c r="J61" s="80" t="s">
        <v>104</v>
      </c>
    </row>
    <row r="62" spans="1:10">
      <c r="A62" s="133" t="s">
        <v>92</v>
      </c>
      <c r="B62" s="133"/>
      <c r="C62" s="17" t="s">
        <v>112</v>
      </c>
      <c r="D62" s="17" t="s">
        <v>113</v>
      </c>
      <c r="E62" s="17" t="s">
        <v>114</v>
      </c>
      <c r="F62" s="17" t="s">
        <v>115</v>
      </c>
      <c r="G62" s="17" t="s">
        <v>116</v>
      </c>
      <c r="H62" s="17" t="s">
        <v>117</v>
      </c>
      <c r="I62" s="17" t="s">
        <v>118</v>
      </c>
      <c r="J62" s="17" t="s">
        <v>119</v>
      </c>
    </row>
    <row r="63" spans="1:10">
      <c r="A63" s="94" t="s">
        <v>97</v>
      </c>
      <c r="B63" s="39" t="s">
        <v>189</v>
      </c>
      <c r="C63" s="33">
        <v>13443</v>
      </c>
      <c r="D63" s="33">
        <v>8879</v>
      </c>
      <c r="E63" s="33">
        <v>6856</v>
      </c>
      <c r="F63" s="33">
        <v>6838</v>
      </c>
      <c r="G63" s="33">
        <v>4756</v>
      </c>
      <c r="H63" s="33">
        <v>5903</v>
      </c>
      <c r="I63" s="33">
        <v>4054</v>
      </c>
      <c r="J63" s="33">
        <v>3618</v>
      </c>
    </row>
    <row r="64" spans="1:10">
      <c r="A64" s="95" t="s">
        <v>97</v>
      </c>
      <c r="B64" s="39" t="s">
        <v>190</v>
      </c>
      <c r="C64" s="33">
        <v>4380</v>
      </c>
      <c r="D64" s="33">
        <v>2229</v>
      </c>
      <c r="E64" s="33">
        <v>1883</v>
      </c>
      <c r="F64" s="33">
        <v>2075</v>
      </c>
      <c r="G64" s="33">
        <v>1659</v>
      </c>
      <c r="H64" s="33">
        <v>2929</v>
      </c>
      <c r="I64" s="33">
        <v>1815</v>
      </c>
      <c r="J64" s="33">
        <v>1779</v>
      </c>
    </row>
    <row r="65" spans="1:10">
      <c r="A65" s="95"/>
      <c r="B65" s="39" t="s">
        <v>191</v>
      </c>
      <c r="C65" s="33">
        <v>17823</v>
      </c>
      <c r="D65" s="33">
        <v>11108</v>
      </c>
      <c r="E65" s="33">
        <v>8739</v>
      </c>
      <c r="F65" s="33">
        <v>8913</v>
      </c>
      <c r="G65" s="33">
        <v>6415</v>
      </c>
      <c r="H65" s="33">
        <v>8832</v>
      </c>
      <c r="I65" s="33">
        <v>5869</v>
      </c>
      <c r="J65" s="33">
        <v>5397</v>
      </c>
    </row>
    <row r="66" spans="1:10">
      <c r="A66" s="95"/>
      <c r="B66" s="39" t="s">
        <v>192</v>
      </c>
      <c r="C66" s="33">
        <v>26659</v>
      </c>
      <c r="D66" s="33">
        <v>16044</v>
      </c>
      <c r="E66" s="33">
        <v>12677</v>
      </c>
      <c r="F66" s="33">
        <v>13906</v>
      </c>
      <c r="G66" s="33">
        <v>9586</v>
      </c>
      <c r="H66" s="33">
        <v>12955</v>
      </c>
      <c r="I66" s="33">
        <v>8908</v>
      </c>
      <c r="J66" s="33">
        <v>7779</v>
      </c>
    </row>
    <row r="67" spans="1:10">
      <c r="A67" s="96" t="s">
        <v>97</v>
      </c>
      <c r="B67" s="18" t="s">
        <v>101</v>
      </c>
      <c r="C67" s="33">
        <v>44482</v>
      </c>
      <c r="D67" s="33">
        <v>27152</v>
      </c>
      <c r="E67" s="33">
        <v>21416</v>
      </c>
      <c r="F67" s="33">
        <v>22819</v>
      </c>
      <c r="G67" s="33">
        <v>16001</v>
      </c>
      <c r="H67" s="33">
        <v>21787</v>
      </c>
      <c r="I67" s="33">
        <v>14777</v>
      </c>
      <c r="J67" s="33">
        <v>13176</v>
      </c>
    </row>
    <row r="68" spans="1:10">
      <c r="A68" s="94" t="s">
        <v>98</v>
      </c>
      <c r="B68" s="39" t="s">
        <v>189</v>
      </c>
      <c r="C68" s="33">
        <v>16233</v>
      </c>
      <c r="D68" s="33">
        <v>11769</v>
      </c>
      <c r="E68" s="33">
        <v>11214</v>
      </c>
      <c r="F68" s="33">
        <v>12190</v>
      </c>
      <c r="G68" s="33">
        <v>8783</v>
      </c>
      <c r="H68" s="33">
        <v>7404</v>
      </c>
      <c r="I68" s="33">
        <v>7350</v>
      </c>
      <c r="J68" s="33">
        <v>6697</v>
      </c>
    </row>
    <row r="69" spans="1:10">
      <c r="A69" s="95" t="s">
        <v>98</v>
      </c>
      <c r="B69" s="39" t="s">
        <v>190</v>
      </c>
      <c r="C69" s="33">
        <v>2150</v>
      </c>
      <c r="D69" s="33">
        <v>1328</v>
      </c>
      <c r="E69" s="33">
        <v>1467</v>
      </c>
      <c r="F69" s="33">
        <v>1771</v>
      </c>
      <c r="G69" s="33">
        <v>1485</v>
      </c>
      <c r="H69" s="33">
        <v>1906</v>
      </c>
      <c r="I69" s="33">
        <v>1574</v>
      </c>
      <c r="J69" s="33">
        <v>1651</v>
      </c>
    </row>
    <row r="70" spans="1:10">
      <c r="A70" s="95"/>
      <c r="B70" s="39" t="s">
        <v>191</v>
      </c>
      <c r="C70" s="33">
        <v>18383</v>
      </c>
      <c r="D70" s="33">
        <v>13097</v>
      </c>
      <c r="E70" s="33">
        <v>12681</v>
      </c>
      <c r="F70" s="33">
        <v>13961</v>
      </c>
      <c r="G70" s="33">
        <v>10268</v>
      </c>
      <c r="H70" s="33">
        <v>9310</v>
      </c>
      <c r="I70" s="33">
        <v>8924</v>
      </c>
      <c r="J70" s="33">
        <v>8348</v>
      </c>
    </row>
    <row r="71" spans="1:10">
      <c r="A71" s="95"/>
      <c r="B71" s="39" t="s">
        <v>192</v>
      </c>
      <c r="C71" s="33">
        <v>23073</v>
      </c>
      <c r="D71" s="33">
        <v>15564</v>
      </c>
      <c r="E71" s="33">
        <v>15503</v>
      </c>
      <c r="F71" s="33">
        <v>18347</v>
      </c>
      <c r="G71" s="33">
        <v>14176</v>
      </c>
      <c r="H71" s="33">
        <v>12108</v>
      </c>
      <c r="I71" s="33">
        <v>11670</v>
      </c>
      <c r="J71" s="33">
        <v>11008</v>
      </c>
    </row>
    <row r="72" spans="1:10">
      <c r="A72" s="96" t="s">
        <v>98</v>
      </c>
      <c r="B72" s="18" t="s">
        <v>101</v>
      </c>
      <c r="C72" s="33">
        <v>41456</v>
      </c>
      <c r="D72" s="33">
        <v>28661</v>
      </c>
      <c r="E72" s="33">
        <v>28184</v>
      </c>
      <c r="F72" s="33">
        <v>32308</v>
      </c>
      <c r="G72" s="33">
        <v>24444</v>
      </c>
      <c r="H72" s="33">
        <v>21418</v>
      </c>
      <c r="I72" s="33">
        <v>20594</v>
      </c>
      <c r="J72" s="33">
        <v>19356</v>
      </c>
    </row>
    <row r="73" spans="1:10" ht="15" customHeight="1">
      <c r="A73" s="94" t="s">
        <v>182</v>
      </c>
      <c r="B73" s="39" t="s">
        <v>189</v>
      </c>
      <c r="C73" s="33">
        <v>29676</v>
      </c>
      <c r="D73" s="33">
        <v>20648</v>
      </c>
      <c r="E73" s="33">
        <v>18070</v>
      </c>
      <c r="F73" s="33">
        <v>19028</v>
      </c>
      <c r="G73" s="33">
        <v>13539</v>
      </c>
      <c r="H73" s="33">
        <v>13307</v>
      </c>
      <c r="I73" s="33">
        <v>11404</v>
      </c>
      <c r="J73" s="33">
        <v>10315</v>
      </c>
    </row>
    <row r="74" spans="1:10">
      <c r="A74" s="95"/>
      <c r="B74" s="39" t="s">
        <v>190</v>
      </c>
      <c r="C74" s="33">
        <v>6530</v>
      </c>
      <c r="D74" s="33">
        <v>3557</v>
      </c>
      <c r="E74" s="33">
        <v>3350</v>
      </c>
      <c r="F74" s="33">
        <v>3846</v>
      </c>
      <c r="G74" s="33">
        <v>3144</v>
      </c>
      <c r="H74" s="33">
        <v>4835</v>
      </c>
      <c r="I74" s="33">
        <v>3389</v>
      </c>
      <c r="J74" s="33">
        <v>3430</v>
      </c>
    </row>
    <row r="75" spans="1:10">
      <c r="A75" s="95"/>
      <c r="B75" s="39" t="s">
        <v>191</v>
      </c>
      <c r="C75" s="33">
        <v>36206</v>
      </c>
      <c r="D75" s="33">
        <v>24205</v>
      </c>
      <c r="E75" s="33">
        <v>21420</v>
      </c>
      <c r="F75" s="33">
        <v>22874</v>
      </c>
      <c r="G75" s="33">
        <v>16683</v>
      </c>
      <c r="H75" s="33">
        <v>18142</v>
      </c>
      <c r="I75" s="33">
        <v>14793</v>
      </c>
      <c r="J75" s="33">
        <v>13745</v>
      </c>
    </row>
    <row r="76" spans="1:10">
      <c r="A76" s="95"/>
      <c r="B76" s="39" t="s">
        <v>192</v>
      </c>
      <c r="C76" s="33">
        <v>49732</v>
      </c>
      <c r="D76" s="33">
        <v>31608</v>
      </c>
      <c r="E76" s="33">
        <v>28180</v>
      </c>
      <c r="F76" s="33">
        <v>32253</v>
      </c>
      <c r="G76" s="33">
        <v>23762</v>
      </c>
      <c r="H76" s="33">
        <v>25063</v>
      </c>
      <c r="I76" s="33">
        <v>20578</v>
      </c>
      <c r="J76" s="33">
        <v>18787</v>
      </c>
    </row>
    <row r="77" spans="1:10">
      <c r="A77" s="96"/>
      <c r="B77" s="18" t="s">
        <v>101</v>
      </c>
      <c r="C77" s="33">
        <v>85938</v>
      </c>
      <c r="D77" s="33">
        <v>55813</v>
      </c>
      <c r="E77" s="33">
        <v>49600</v>
      </c>
      <c r="F77" s="33">
        <v>55127</v>
      </c>
      <c r="G77" s="33">
        <v>40445</v>
      </c>
      <c r="H77" s="33">
        <v>43205</v>
      </c>
      <c r="I77" s="33">
        <v>35371</v>
      </c>
      <c r="J77" s="33">
        <v>32532</v>
      </c>
    </row>
    <row r="78" spans="1:10">
      <c r="A78" s="94" t="s">
        <v>100</v>
      </c>
      <c r="B78" s="39" t="s">
        <v>189</v>
      </c>
      <c r="C78" s="33">
        <v>60730</v>
      </c>
      <c r="D78" s="33">
        <v>58304</v>
      </c>
      <c r="E78" s="33">
        <v>70501</v>
      </c>
      <c r="F78" s="33">
        <v>91224</v>
      </c>
      <c r="G78" s="33">
        <v>78676</v>
      </c>
      <c r="H78" s="33">
        <v>57178</v>
      </c>
      <c r="I78" s="33">
        <v>74189</v>
      </c>
      <c r="J78" s="33">
        <v>85016</v>
      </c>
    </row>
    <row r="79" spans="1:10">
      <c r="A79" s="95" t="s">
        <v>181</v>
      </c>
      <c r="B79" s="39" t="s">
        <v>190</v>
      </c>
      <c r="C79" s="33">
        <v>3587</v>
      </c>
      <c r="D79" s="33">
        <v>2733</v>
      </c>
      <c r="E79" s="33">
        <v>3501</v>
      </c>
      <c r="F79" s="33">
        <v>5109</v>
      </c>
      <c r="G79" s="33">
        <v>4659</v>
      </c>
      <c r="H79" s="33">
        <v>5428</v>
      </c>
      <c r="I79" s="33">
        <v>5080</v>
      </c>
      <c r="J79" s="33">
        <v>6226</v>
      </c>
    </row>
    <row r="80" spans="1:10">
      <c r="A80" s="95" t="s">
        <v>181</v>
      </c>
      <c r="B80" s="39" t="s">
        <v>191</v>
      </c>
      <c r="C80" s="33">
        <v>64317</v>
      </c>
      <c r="D80" s="33">
        <v>61037</v>
      </c>
      <c r="E80" s="33">
        <v>74002</v>
      </c>
      <c r="F80" s="33">
        <v>96333</v>
      </c>
      <c r="G80" s="33">
        <v>83335</v>
      </c>
      <c r="H80" s="33">
        <v>62606</v>
      </c>
      <c r="I80" s="33">
        <v>79269</v>
      </c>
      <c r="J80" s="33">
        <v>91242</v>
      </c>
    </row>
    <row r="81" spans="1:10">
      <c r="A81" s="95"/>
      <c r="B81" s="39" t="s">
        <v>192</v>
      </c>
      <c r="C81" s="33">
        <v>43369</v>
      </c>
      <c r="D81" s="33">
        <v>39351</v>
      </c>
      <c r="E81" s="33">
        <v>48594</v>
      </c>
      <c r="F81" s="33">
        <v>61019</v>
      </c>
      <c r="G81" s="33">
        <v>51092</v>
      </c>
      <c r="H81" s="33">
        <v>45408</v>
      </c>
      <c r="I81" s="33">
        <v>51635</v>
      </c>
      <c r="J81" s="33">
        <v>57613</v>
      </c>
    </row>
    <row r="82" spans="1:10">
      <c r="A82" s="96" t="s">
        <v>123</v>
      </c>
      <c r="B82" s="18" t="s">
        <v>101</v>
      </c>
      <c r="C82" s="33">
        <v>107686</v>
      </c>
      <c r="D82" s="33">
        <v>100388</v>
      </c>
      <c r="E82" s="33">
        <v>122596</v>
      </c>
      <c r="F82" s="33">
        <v>157352</v>
      </c>
      <c r="G82" s="33">
        <v>134427</v>
      </c>
      <c r="H82" s="33">
        <v>108014</v>
      </c>
      <c r="I82" s="33">
        <v>130904</v>
      </c>
      <c r="J82" s="33">
        <v>148855</v>
      </c>
    </row>
    <row r="83" spans="1:10">
      <c r="A83" s="94" t="s">
        <v>193</v>
      </c>
      <c r="B83" s="39" t="s">
        <v>189</v>
      </c>
      <c r="C83" s="33">
        <v>90406</v>
      </c>
      <c r="D83" s="33">
        <v>78952</v>
      </c>
      <c r="E83" s="33">
        <v>88571</v>
      </c>
      <c r="F83" s="33">
        <v>110252</v>
      </c>
      <c r="G83" s="33">
        <v>92215</v>
      </c>
      <c r="H83" s="33">
        <v>70485</v>
      </c>
      <c r="I83" s="33">
        <v>85593</v>
      </c>
      <c r="J83" s="33">
        <v>95331</v>
      </c>
    </row>
    <row r="84" spans="1:10">
      <c r="A84" s="95" t="s">
        <v>181</v>
      </c>
      <c r="B84" s="39" t="s">
        <v>190</v>
      </c>
      <c r="C84" s="33">
        <v>10117</v>
      </c>
      <c r="D84" s="33">
        <v>6290</v>
      </c>
      <c r="E84" s="33">
        <v>6851</v>
      </c>
      <c r="F84" s="33">
        <v>8955</v>
      </c>
      <c r="G84" s="33">
        <v>7803</v>
      </c>
      <c r="H84" s="33">
        <v>10263</v>
      </c>
      <c r="I84" s="33">
        <v>8469</v>
      </c>
      <c r="J84" s="33">
        <v>9656</v>
      </c>
    </row>
    <row r="85" spans="1:10">
      <c r="A85" s="95"/>
      <c r="B85" s="39" t="s">
        <v>191</v>
      </c>
      <c r="C85" s="33">
        <v>100523</v>
      </c>
      <c r="D85" s="33">
        <v>85242</v>
      </c>
      <c r="E85" s="33">
        <v>95422</v>
      </c>
      <c r="F85" s="33">
        <v>119207</v>
      </c>
      <c r="G85" s="33">
        <v>100018</v>
      </c>
      <c r="H85" s="33">
        <v>80748</v>
      </c>
      <c r="I85" s="33">
        <v>94062</v>
      </c>
      <c r="J85" s="33">
        <v>104987</v>
      </c>
    </row>
    <row r="86" spans="1:10">
      <c r="A86" s="95"/>
      <c r="B86" s="39" t="s">
        <v>192</v>
      </c>
      <c r="C86" s="33">
        <v>93101</v>
      </c>
      <c r="D86" s="33">
        <v>70959</v>
      </c>
      <c r="E86" s="33">
        <v>76774</v>
      </c>
      <c r="F86" s="33">
        <v>93272</v>
      </c>
      <c r="G86" s="33">
        <v>74854</v>
      </c>
      <c r="H86" s="33">
        <v>70471</v>
      </c>
      <c r="I86" s="33">
        <v>72213</v>
      </c>
      <c r="J86" s="33">
        <v>76400</v>
      </c>
    </row>
    <row r="87" spans="1:10">
      <c r="A87" s="96" t="s">
        <v>181</v>
      </c>
      <c r="B87" s="18" t="s">
        <v>101</v>
      </c>
      <c r="C87" s="33">
        <v>193624</v>
      </c>
      <c r="D87" s="33">
        <v>156201</v>
      </c>
      <c r="E87" s="33">
        <v>172196</v>
      </c>
      <c r="F87" s="33">
        <v>212479</v>
      </c>
      <c r="G87" s="33">
        <v>174872</v>
      </c>
      <c r="H87" s="33">
        <v>151219</v>
      </c>
      <c r="I87" s="33">
        <v>166275</v>
      </c>
      <c r="J87" s="33">
        <v>181387</v>
      </c>
    </row>
    <row r="89" spans="1:10" ht="15.75">
      <c r="A89" s="131" t="s">
        <v>105</v>
      </c>
      <c r="B89" s="131"/>
      <c r="C89" s="131"/>
      <c r="D89" s="131"/>
      <c r="E89" s="131"/>
      <c r="F89" s="131"/>
      <c r="G89" s="131"/>
      <c r="H89" s="131"/>
      <c r="I89" s="131"/>
      <c r="J89" s="131"/>
    </row>
    <row r="90" spans="1:10">
      <c r="A90" s="132" t="s">
        <v>106</v>
      </c>
      <c r="B90" s="132"/>
      <c r="C90" s="132"/>
      <c r="D90" s="132"/>
      <c r="E90" s="132"/>
      <c r="F90" s="132"/>
      <c r="G90" s="132"/>
      <c r="H90" s="132"/>
      <c r="I90" s="132"/>
      <c r="J90" s="132"/>
    </row>
    <row r="91" spans="1:10" ht="66" customHeight="1">
      <c r="A91" s="92" t="s">
        <v>110</v>
      </c>
      <c r="B91" s="132"/>
      <c r="C91" s="132"/>
      <c r="D91" s="132"/>
      <c r="E91" s="132"/>
      <c r="F91" s="132"/>
      <c r="G91" s="132"/>
      <c r="H91" s="132"/>
      <c r="I91" s="132"/>
      <c r="J91" s="132"/>
    </row>
    <row r="92" spans="1:10">
      <c r="A92" s="132" t="s">
        <v>108</v>
      </c>
      <c r="B92" s="132"/>
      <c r="C92" s="132"/>
      <c r="D92" s="132"/>
      <c r="E92" s="132"/>
      <c r="F92" s="132"/>
      <c r="G92" s="132"/>
      <c r="H92" s="132"/>
      <c r="I92" s="132"/>
      <c r="J92" s="132"/>
    </row>
    <row r="93" spans="1:10">
      <c r="A93" s="132" t="s">
        <v>87</v>
      </c>
      <c r="B93" s="132"/>
      <c r="C93" s="132"/>
      <c r="D93" s="132"/>
      <c r="E93" s="132"/>
      <c r="F93" s="132"/>
      <c r="G93" s="132"/>
      <c r="H93" s="132"/>
      <c r="I93" s="132"/>
      <c r="J93" s="132"/>
    </row>
    <row r="94" spans="1:10">
      <c r="A94" s="132" t="s">
        <v>109</v>
      </c>
      <c r="B94" s="132"/>
      <c r="C94" s="132"/>
      <c r="D94" s="132"/>
      <c r="E94" s="132"/>
      <c r="F94" s="132"/>
      <c r="G94" s="132"/>
      <c r="H94" s="132"/>
      <c r="I94" s="132"/>
      <c r="J94" s="132"/>
    </row>
  </sheetData>
  <mergeCells count="29">
    <mergeCell ref="A33:J33"/>
    <mergeCell ref="A35:A39"/>
    <mergeCell ref="A40:A44"/>
    <mergeCell ref="A50:A54"/>
    <mergeCell ref="A5:J5"/>
    <mergeCell ref="A89:J89"/>
    <mergeCell ref="A90:J90"/>
    <mergeCell ref="A91:J91"/>
    <mergeCell ref="A61:J61"/>
    <mergeCell ref="A63:A67"/>
    <mergeCell ref="A68:A72"/>
    <mergeCell ref="A78:A82"/>
    <mergeCell ref="A73:A77"/>
    <mergeCell ref="A2:I2"/>
    <mergeCell ref="A92:J92"/>
    <mergeCell ref="A93:J93"/>
    <mergeCell ref="A94:J94"/>
    <mergeCell ref="A6:B6"/>
    <mergeCell ref="A34:B34"/>
    <mergeCell ref="A62:B62"/>
    <mergeCell ref="A27:A31"/>
    <mergeCell ref="A17:A21"/>
    <mergeCell ref="A12:A16"/>
    <mergeCell ref="A22:A26"/>
    <mergeCell ref="A7:A11"/>
    <mergeCell ref="A45:A49"/>
    <mergeCell ref="A55:A59"/>
    <mergeCell ref="A83:A87"/>
    <mergeCell ref="A3:I3"/>
  </mergeCells>
  <hyperlinks>
    <hyperlink ref="A1" location="Índice!A1" display="Índice" xr:uid="{00000000-0004-0000-2000-000000000000}"/>
  </hyperlinks>
  <pageMargins left="0.7" right="0.7" top="0.75" bottom="0.75" header="0.3" footer="0.3"/>
  <pageSetup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2853-B10A-453A-8CBB-6082D23AF18F}">
  <dimension ref="A1:J26"/>
  <sheetViews>
    <sheetView workbookViewId="0">
      <selection activeCell="C1" sqref="C1"/>
    </sheetView>
  </sheetViews>
  <sheetFormatPr defaultColWidth="9.140625" defaultRowHeight="15"/>
  <cols>
    <col min="1" max="1" width="17.7109375" bestFit="1" customWidth="1"/>
    <col min="2" max="9" width="10.140625" bestFit="1" customWidth="1"/>
  </cols>
  <sheetData>
    <row r="1" spans="1:9">
      <c r="A1" s="1" t="s">
        <v>83</v>
      </c>
    </row>
    <row r="2" spans="1:9">
      <c r="A2" s="130" t="s">
        <v>32</v>
      </c>
      <c r="B2" s="130"/>
      <c r="C2" s="130"/>
      <c r="D2" s="130"/>
      <c r="E2" s="130"/>
      <c r="F2" s="130"/>
      <c r="G2" s="130"/>
      <c r="H2" s="130"/>
      <c r="I2" s="130"/>
    </row>
    <row r="3" spans="1:9">
      <c r="A3" s="132" t="s">
        <v>111</v>
      </c>
      <c r="B3" s="132"/>
      <c r="C3" s="132"/>
      <c r="D3" s="132"/>
      <c r="E3" s="132"/>
      <c r="F3" s="132"/>
      <c r="G3" s="132"/>
      <c r="H3" s="132"/>
      <c r="I3" s="132"/>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44.502761758977236</v>
      </c>
      <c r="C7" s="19">
        <v>44.784402686142911</v>
      </c>
      <c r="D7" s="19">
        <v>42.815853712289922</v>
      </c>
      <c r="E7" s="19">
        <v>42.642965704294532</v>
      </c>
      <c r="F7" s="19">
        <v>44.279473276010805</v>
      </c>
      <c r="G7" s="19">
        <v>43.160132855265672</v>
      </c>
      <c r="H7" s="19">
        <v>43.040244361375883</v>
      </c>
      <c r="I7" s="19">
        <v>44.501631786568652</v>
      </c>
    </row>
    <row r="8" spans="1:9">
      <c r="A8" s="18" t="s">
        <v>98</v>
      </c>
      <c r="B8" s="19">
        <v>49.696213192167718</v>
      </c>
      <c r="C8" s="19">
        <v>49.02065938156943</v>
      </c>
      <c r="D8" s="19">
        <v>47.476835970221678</v>
      </c>
      <c r="E8" s="19">
        <v>47.103913795314305</v>
      </c>
      <c r="F8" s="19">
        <v>46.635691423209209</v>
      </c>
      <c r="G8" s="19">
        <v>46.937062650758612</v>
      </c>
      <c r="H8" s="19">
        <v>47.456303410163478</v>
      </c>
      <c r="I8" s="19">
        <v>47.153193072108934</v>
      </c>
    </row>
    <row r="9" spans="1:9" ht="15.75">
      <c r="A9" s="18" t="s">
        <v>99</v>
      </c>
      <c r="B9" s="19">
        <v>47.075949955204436</v>
      </c>
      <c r="C9" s="19">
        <v>46.954179693945058</v>
      </c>
      <c r="D9" s="19">
        <v>45.552044475943681</v>
      </c>
      <c r="E9" s="19">
        <v>45.27522248875249</v>
      </c>
      <c r="F9" s="19">
        <v>45.701681664114062</v>
      </c>
      <c r="G9" s="19">
        <v>45.017592665611836</v>
      </c>
      <c r="H9" s="19">
        <v>45.644407923478497</v>
      </c>
      <c r="I9" s="19">
        <v>46.105441571353055</v>
      </c>
    </row>
    <row r="10" spans="1:9">
      <c r="A10" s="18" t="s">
        <v>100</v>
      </c>
      <c r="B10" s="19">
        <v>63.561799886083158</v>
      </c>
      <c r="C10" s="19">
        <v>63.647106347978024</v>
      </c>
      <c r="D10" s="19">
        <v>64.318088170776704</v>
      </c>
      <c r="E10" s="19">
        <v>65.34520783434283</v>
      </c>
      <c r="F10" s="19">
        <v>66.259023788865008</v>
      </c>
      <c r="G10" s="19">
        <v>62.97864587587091</v>
      </c>
      <c r="H10" s="19">
        <v>66.058066068870176</v>
      </c>
      <c r="I10" s="19">
        <v>66.196063951758532</v>
      </c>
    </row>
    <row r="11" spans="1:9">
      <c r="A11" s="18" t="s">
        <v>167</v>
      </c>
      <c r="B11" s="19">
        <v>57.840533148283392</v>
      </c>
      <c r="C11" s="19">
        <v>58.330205737342666</v>
      </c>
      <c r="D11" s="19">
        <v>59.665373650712624</v>
      </c>
      <c r="E11" s="19">
        <v>60.922301174101456</v>
      </c>
      <c r="F11" s="19">
        <v>62.087363766138459</v>
      </c>
      <c r="G11" s="19">
        <v>58.233580541679984</v>
      </c>
      <c r="H11" s="19">
        <v>62.263732123567095</v>
      </c>
      <c r="I11" s="19">
        <v>63.07139783260709</v>
      </c>
    </row>
    <row r="13" spans="1:9">
      <c r="A13" s="88" t="s">
        <v>102</v>
      </c>
      <c r="B13" s="89" t="s">
        <v>102</v>
      </c>
      <c r="C13" s="89" t="s">
        <v>102</v>
      </c>
      <c r="D13" s="89" t="s">
        <v>102</v>
      </c>
      <c r="E13" s="89" t="s">
        <v>102</v>
      </c>
      <c r="F13" s="89" t="s">
        <v>102</v>
      </c>
      <c r="G13" s="89" t="s">
        <v>102</v>
      </c>
      <c r="H13" s="89" t="s">
        <v>102</v>
      </c>
      <c r="I13" s="90" t="s">
        <v>102</v>
      </c>
    </row>
    <row r="14" spans="1:9">
      <c r="A14" s="16" t="s">
        <v>92</v>
      </c>
      <c r="B14" s="17" t="s">
        <v>112</v>
      </c>
      <c r="C14" s="17" t="s">
        <v>113</v>
      </c>
      <c r="D14" s="17" t="s">
        <v>114</v>
      </c>
      <c r="E14" s="17" t="s">
        <v>115</v>
      </c>
      <c r="F14" s="17" t="s">
        <v>116</v>
      </c>
      <c r="G14" s="17" t="s">
        <v>117</v>
      </c>
      <c r="H14" s="17" t="s">
        <v>118</v>
      </c>
      <c r="I14" s="17" t="s">
        <v>119</v>
      </c>
    </row>
    <row r="15" spans="1:9">
      <c r="A15" s="18" t="s">
        <v>97</v>
      </c>
      <c r="B15" s="6">
        <v>0.40791220167422881</v>
      </c>
      <c r="C15" s="6">
        <v>0.81376240681682743</v>
      </c>
      <c r="D15" s="6">
        <v>0.51676006697441657</v>
      </c>
      <c r="E15" s="6">
        <v>0.53285185920188616</v>
      </c>
      <c r="F15" s="6">
        <v>0.57280637416700619</v>
      </c>
      <c r="G15" s="6">
        <v>0.4888787107282721</v>
      </c>
      <c r="H15" s="6">
        <v>0.53449583578063342</v>
      </c>
      <c r="I15" s="6">
        <v>0.53806811980034119</v>
      </c>
    </row>
    <row r="16" spans="1:9">
      <c r="A16" s="18" t="s">
        <v>98</v>
      </c>
      <c r="B16" s="6">
        <v>0.41819070818950377</v>
      </c>
      <c r="C16" s="6">
        <v>0.51740129814243385</v>
      </c>
      <c r="D16" s="6">
        <v>0.58132242578687621</v>
      </c>
      <c r="E16" s="6">
        <v>0.40387432804920254</v>
      </c>
      <c r="F16" s="6">
        <v>0.42232065102585403</v>
      </c>
      <c r="G16" s="6">
        <v>0.49652909315326227</v>
      </c>
      <c r="H16" s="6">
        <v>0.44636630515003939</v>
      </c>
      <c r="I16" s="6">
        <v>0.45147124353714679</v>
      </c>
    </row>
    <row r="17" spans="1:10" ht="15.75">
      <c r="A17" s="18" t="s">
        <v>99</v>
      </c>
      <c r="B17" s="6">
        <v>0.30458659708203761</v>
      </c>
      <c r="C17" s="6">
        <v>0.48883065785452534</v>
      </c>
      <c r="D17" s="6">
        <v>0.44857498369415844</v>
      </c>
      <c r="E17" s="6">
        <v>0.33842031153937363</v>
      </c>
      <c r="F17" s="6">
        <v>0.36693895122226911</v>
      </c>
      <c r="G17" s="6">
        <v>0.35732168555505106</v>
      </c>
      <c r="H17" s="6">
        <v>0.33994002409722229</v>
      </c>
      <c r="I17" s="6">
        <v>0.34910611482553722</v>
      </c>
    </row>
    <row r="18" spans="1:10">
      <c r="A18" s="18" t="s">
        <v>100</v>
      </c>
      <c r="B18" s="6">
        <v>0.31862863680116549</v>
      </c>
      <c r="C18" s="6">
        <v>0.44802650299778801</v>
      </c>
      <c r="D18" s="6">
        <v>0.27732500275678668</v>
      </c>
      <c r="E18" s="6">
        <v>0.21061027280547392</v>
      </c>
      <c r="F18" s="6">
        <v>0.28643253791340556</v>
      </c>
      <c r="G18" s="6">
        <v>0.27327769706599986</v>
      </c>
      <c r="H18" s="6">
        <v>0.21345754507487583</v>
      </c>
      <c r="I18" s="6">
        <v>0.16508351350174594</v>
      </c>
    </row>
    <row r="19" spans="1:10">
      <c r="A19" s="18" t="s">
        <v>167</v>
      </c>
      <c r="B19" s="6">
        <v>0.25806069318463076</v>
      </c>
      <c r="C19" s="6">
        <v>0.33740628181696769</v>
      </c>
      <c r="D19" s="6">
        <v>0.25864340732057978</v>
      </c>
      <c r="E19" s="6">
        <v>0.19095055618882695</v>
      </c>
      <c r="F19" s="6">
        <v>0.25443795031928279</v>
      </c>
      <c r="G19" s="6">
        <v>0.24862399885660635</v>
      </c>
      <c r="H19" s="6">
        <v>0.19996652144661925</v>
      </c>
      <c r="I19" s="6">
        <v>0.15596990608549061</v>
      </c>
    </row>
    <row r="21" spans="1:10" ht="15.75">
      <c r="A21" s="131" t="s">
        <v>105</v>
      </c>
      <c r="B21" s="131"/>
      <c r="C21" s="131"/>
      <c r="D21" s="131"/>
      <c r="E21" s="131"/>
      <c r="F21" s="131"/>
      <c r="G21" s="131"/>
      <c r="H21" s="131"/>
      <c r="I21" s="131"/>
      <c r="J21" s="131"/>
    </row>
    <row r="22" spans="1:10">
      <c r="A22" s="132" t="s">
        <v>106</v>
      </c>
      <c r="B22" s="132"/>
      <c r="C22" s="132"/>
      <c r="D22" s="132"/>
      <c r="E22" s="132"/>
      <c r="F22" s="132"/>
      <c r="G22" s="132"/>
      <c r="H22" s="132"/>
      <c r="I22" s="132"/>
      <c r="J22" s="132"/>
    </row>
    <row r="23" spans="1:10" ht="58.5" customHeight="1">
      <c r="A23" s="91" t="s">
        <v>110</v>
      </c>
      <c r="B23" s="93"/>
      <c r="C23" s="93"/>
      <c r="D23" s="93"/>
      <c r="E23" s="93"/>
      <c r="F23" s="93"/>
      <c r="G23" s="93"/>
      <c r="H23" s="93"/>
      <c r="I23" s="93"/>
      <c r="J23" s="93"/>
    </row>
    <row r="24" spans="1:10">
      <c r="A24" s="132" t="s">
        <v>108</v>
      </c>
      <c r="B24" s="132"/>
      <c r="C24" s="132"/>
      <c r="D24" s="132"/>
      <c r="E24" s="132"/>
      <c r="F24" s="132"/>
      <c r="G24" s="132"/>
      <c r="H24" s="132"/>
      <c r="I24" s="132"/>
      <c r="J24" s="132"/>
    </row>
    <row r="25" spans="1:10">
      <c r="A25" s="132" t="s">
        <v>87</v>
      </c>
      <c r="B25" s="132"/>
      <c r="C25" s="132"/>
      <c r="D25" s="132"/>
      <c r="E25" s="132"/>
      <c r="F25" s="132"/>
      <c r="G25" s="132"/>
      <c r="H25" s="132"/>
      <c r="I25" s="132"/>
      <c r="J25" s="132"/>
    </row>
    <row r="26" spans="1:10">
      <c r="A26" s="132" t="s">
        <v>109</v>
      </c>
      <c r="B26" s="132"/>
      <c r="C26" s="132"/>
      <c r="D26" s="132"/>
      <c r="E26" s="132"/>
      <c r="F26" s="132"/>
      <c r="G26" s="132"/>
      <c r="H26" s="132"/>
      <c r="I26" s="132"/>
      <c r="J26" s="132"/>
    </row>
  </sheetData>
  <mergeCells count="10">
    <mergeCell ref="A5:I5"/>
    <mergeCell ref="A13:I13"/>
    <mergeCell ref="A2:I2"/>
    <mergeCell ref="A3:I3"/>
    <mergeCell ref="A26:J26"/>
    <mergeCell ref="A21:J21"/>
    <mergeCell ref="A22:J22"/>
    <mergeCell ref="A23:J23"/>
    <mergeCell ref="A24:J24"/>
    <mergeCell ref="A25:J25"/>
  </mergeCells>
  <hyperlinks>
    <hyperlink ref="A1" location="Índice!A1" display="Índice"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0A34C-F383-407C-951F-D1AFEA7E78C3}">
  <dimension ref="A1:J26"/>
  <sheetViews>
    <sheetView workbookViewId="0">
      <selection activeCell="A2" sqref="A2:I2"/>
    </sheetView>
  </sheetViews>
  <sheetFormatPr defaultColWidth="9.140625" defaultRowHeight="15"/>
  <cols>
    <col min="1" max="1" width="17.7109375" bestFit="1" customWidth="1"/>
    <col min="2" max="9" width="10.140625" bestFit="1" customWidth="1"/>
  </cols>
  <sheetData>
    <row r="1" spans="1:9">
      <c r="A1" s="1" t="s">
        <v>83</v>
      </c>
    </row>
    <row r="2" spans="1:9">
      <c r="A2" s="130" t="s">
        <v>33</v>
      </c>
      <c r="B2" s="130"/>
      <c r="C2" s="130"/>
      <c r="D2" s="130"/>
      <c r="E2" s="130"/>
      <c r="F2" s="130"/>
      <c r="G2" s="130"/>
      <c r="H2" s="130"/>
      <c r="I2" s="130"/>
    </row>
    <row r="3" spans="1:9">
      <c r="A3" s="132" t="s">
        <v>111</v>
      </c>
      <c r="B3" s="132"/>
      <c r="C3" s="132"/>
      <c r="D3" s="132"/>
      <c r="E3" s="132"/>
      <c r="F3" s="132"/>
      <c r="G3" s="132"/>
      <c r="H3" s="132"/>
      <c r="I3" s="132"/>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26.240601723924208</v>
      </c>
      <c r="C7" s="19">
        <v>20.557974783302278</v>
      </c>
      <c r="D7" s="19">
        <v>22.44805249982025</v>
      </c>
      <c r="E7" s="19">
        <v>24.279155687158731</v>
      </c>
      <c r="F7" s="19">
        <v>27.407679227045829</v>
      </c>
      <c r="G7" s="19">
        <v>32.288363228650546</v>
      </c>
      <c r="H7" s="19">
        <v>32.189043827710719</v>
      </c>
      <c r="I7" s="19">
        <v>33.036592366466564</v>
      </c>
    </row>
    <row r="8" spans="1:9">
      <c r="A8" s="18" t="s">
        <v>98</v>
      </c>
      <c r="B8" s="19">
        <v>13.709113241301967</v>
      </c>
      <c r="C8" s="19">
        <v>9.977677666237792</v>
      </c>
      <c r="D8" s="19">
        <v>11.977305546830374</v>
      </c>
      <c r="E8" s="19">
        <v>13.124314448660106</v>
      </c>
      <c r="F8" s="19">
        <v>15.03888696242932</v>
      </c>
      <c r="G8" s="19">
        <v>21.175459054984834</v>
      </c>
      <c r="H8" s="19">
        <v>17.849460827949954</v>
      </c>
      <c r="I8" s="19">
        <v>19.663407654540141</v>
      </c>
    </row>
    <row r="9" spans="1:9" ht="15.75">
      <c r="A9" s="18" t="s">
        <v>99</v>
      </c>
      <c r="B9" s="19">
        <v>19.68605988772158</v>
      </c>
      <c r="C9" s="19">
        <v>14.900331137087994</v>
      </c>
      <c r="D9" s="19">
        <v>16.041557650774923</v>
      </c>
      <c r="E9" s="19">
        <v>17.43120100020418</v>
      </c>
      <c r="F9" s="19">
        <v>19.789323036799452</v>
      </c>
      <c r="G9" s="19">
        <v>26.590110287403235</v>
      </c>
      <c r="H9" s="19">
        <v>23.397275487055094</v>
      </c>
      <c r="I9" s="19">
        <v>24.763936588110397</v>
      </c>
    </row>
    <row r="10" spans="1:9">
      <c r="A10" s="18" t="s">
        <v>100</v>
      </c>
      <c r="B10" s="19">
        <v>6.2111112617864235</v>
      </c>
      <c r="C10" s="19">
        <v>4.8000950241307256</v>
      </c>
      <c r="D10" s="19">
        <v>4.6759301561190547</v>
      </c>
      <c r="E10" s="19">
        <v>5.2287596915679675</v>
      </c>
      <c r="F10" s="19">
        <v>5.6253529718909672</v>
      </c>
      <c r="G10" s="19">
        <v>8.5166274135218032</v>
      </c>
      <c r="H10" s="19">
        <v>6.3158591152767274</v>
      </c>
      <c r="I10" s="19">
        <v>6.7207366040180823</v>
      </c>
    </row>
    <row r="11" spans="1:9">
      <c r="A11" s="18" t="s">
        <v>167</v>
      </c>
      <c r="B11" s="19">
        <v>10.017163782564737</v>
      </c>
      <c r="C11" s="19">
        <v>7.3897286922107845</v>
      </c>
      <c r="D11" s="19">
        <v>6.8272877805428802</v>
      </c>
      <c r="E11" s="19">
        <v>7.2272025741957666</v>
      </c>
      <c r="F11" s="19">
        <v>7.7410618327409866</v>
      </c>
      <c r="G11" s="19">
        <v>12.207771701933172</v>
      </c>
      <c r="H11" s="19">
        <v>8.6433662535593445</v>
      </c>
      <c r="I11" s="19">
        <v>8.7721043361812825</v>
      </c>
    </row>
    <row r="13" spans="1:9">
      <c r="A13" s="88" t="s">
        <v>102</v>
      </c>
      <c r="B13" s="89" t="s">
        <v>102</v>
      </c>
      <c r="C13" s="89" t="s">
        <v>102</v>
      </c>
      <c r="D13" s="89" t="s">
        <v>102</v>
      </c>
      <c r="E13" s="89" t="s">
        <v>102</v>
      </c>
      <c r="F13" s="89" t="s">
        <v>102</v>
      </c>
      <c r="G13" s="89" t="s">
        <v>102</v>
      </c>
      <c r="H13" s="89" t="s">
        <v>102</v>
      </c>
      <c r="I13" s="90" t="s">
        <v>102</v>
      </c>
    </row>
    <row r="14" spans="1:9">
      <c r="A14" s="16" t="s">
        <v>92</v>
      </c>
      <c r="B14" s="17" t="s">
        <v>112</v>
      </c>
      <c r="C14" s="17" t="s">
        <v>113</v>
      </c>
      <c r="D14" s="17" t="s">
        <v>114</v>
      </c>
      <c r="E14" s="17" t="s">
        <v>115</v>
      </c>
      <c r="F14" s="17" t="s">
        <v>116</v>
      </c>
      <c r="G14" s="17" t="s">
        <v>117</v>
      </c>
      <c r="H14" s="17" t="s">
        <v>118</v>
      </c>
      <c r="I14" s="17" t="s">
        <v>119</v>
      </c>
    </row>
    <row r="15" spans="1:9">
      <c r="A15" s="18" t="s">
        <v>97</v>
      </c>
      <c r="B15" s="6">
        <v>0.62563877801367174</v>
      </c>
      <c r="C15" s="6">
        <v>1.5683421218115841</v>
      </c>
      <c r="D15" s="6">
        <v>0.85769209461687124</v>
      </c>
      <c r="E15" s="6">
        <v>0.77119103857655169</v>
      </c>
      <c r="F15" s="6">
        <v>0.79945736742994356</v>
      </c>
      <c r="G15" s="6">
        <v>0.73708057360261381</v>
      </c>
      <c r="H15" s="6">
        <v>0.87311063723091253</v>
      </c>
      <c r="I15" s="6">
        <v>0.83861088417818352</v>
      </c>
    </row>
    <row r="16" spans="1:9">
      <c r="A16" s="18" t="s">
        <v>98</v>
      </c>
      <c r="B16" s="6">
        <v>0.4530778087671416</v>
      </c>
      <c r="C16" s="6">
        <v>0.47522083797212078</v>
      </c>
      <c r="D16" s="6">
        <v>0.6839856185559533</v>
      </c>
      <c r="E16" s="6">
        <v>0.46969881182917167</v>
      </c>
      <c r="F16" s="6">
        <v>0.50190196251003838</v>
      </c>
      <c r="G16" s="6">
        <v>0.6630134034353381</v>
      </c>
      <c r="H16" s="6">
        <v>0.54584598813251062</v>
      </c>
      <c r="I16" s="6">
        <v>0.59963428482908787</v>
      </c>
    </row>
    <row r="17" spans="1:10" ht="15.75">
      <c r="A17" s="18" t="s">
        <v>99</v>
      </c>
      <c r="B17" s="6">
        <v>0.40812725951954903</v>
      </c>
      <c r="C17" s="6">
        <v>0.82367690491987422</v>
      </c>
      <c r="D17" s="6">
        <v>0.5605007435842646</v>
      </c>
      <c r="E17" s="6">
        <v>0.42177343494105912</v>
      </c>
      <c r="F17" s="6">
        <v>0.4425754159740089</v>
      </c>
      <c r="G17" s="6">
        <v>0.50205019947273721</v>
      </c>
      <c r="H17" s="6">
        <v>0.49612814956696855</v>
      </c>
      <c r="I17" s="6">
        <v>0.49319039765585349</v>
      </c>
    </row>
    <row r="18" spans="1:10">
      <c r="A18" s="18" t="s">
        <v>100</v>
      </c>
      <c r="B18" s="6">
        <v>0.20132132569220065</v>
      </c>
      <c r="C18" s="6">
        <v>0.24615341332515847</v>
      </c>
      <c r="D18" s="6">
        <v>0.16061792754455753</v>
      </c>
      <c r="E18" s="6">
        <v>0.12332963428392338</v>
      </c>
      <c r="F18" s="6">
        <v>0.13588791517229773</v>
      </c>
      <c r="G18" s="6">
        <v>0.22684034515910106</v>
      </c>
      <c r="H18" s="6">
        <v>0.12812332906927157</v>
      </c>
      <c r="I18" s="6">
        <v>0.11050474937047206</v>
      </c>
    </row>
    <row r="19" spans="1:10">
      <c r="A19" s="18" t="s">
        <v>167</v>
      </c>
      <c r="B19" s="6">
        <v>0.19878423139407186</v>
      </c>
      <c r="C19" s="6">
        <v>0.29806432614026918</v>
      </c>
      <c r="D19" s="6">
        <v>0.17678295957708376</v>
      </c>
      <c r="E19" s="6">
        <v>0.13006099540191901</v>
      </c>
      <c r="F19" s="6">
        <v>0.14498160095101287</v>
      </c>
      <c r="G19" s="6">
        <v>0.20835890944156241</v>
      </c>
      <c r="H19" s="6">
        <v>0.13788227498719591</v>
      </c>
      <c r="I19" s="6">
        <v>0.1197116901054934</v>
      </c>
    </row>
    <row r="21" spans="1:10" ht="15.75">
      <c r="A21" s="131" t="s">
        <v>105</v>
      </c>
      <c r="B21" s="131"/>
      <c r="C21" s="131"/>
      <c r="D21" s="131"/>
      <c r="E21" s="131"/>
      <c r="F21" s="131"/>
      <c r="G21" s="131"/>
      <c r="H21" s="131"/>
      <c r="I21" s="131"/>
      <c r="J21" s="131"/>
    </row>
    <row r="22" spans="1:10">
      <c r="A22" s="132" t="s">
        <v>106</v>
      </c>
      <c r="B22" s="132"/>
      <c r="C22" s="132"/>
      <c r="D22" s="132"/>
      <c r="E22" s="132"/>
      <c r="F22" s="132"/>
      <c r="G22" s="132"/>
      <c r="H22" s="132"/>
      <c r="I22" s="132"/>
      <c r="J22" s="132"/>
    </row>
    <row r="23" spans="1:10" ht="66" customHeight="1">
      <c r="A23" s="92" t="s">
        <v>110</v>
      </c>
      <c r="B23" s="132"/>
      <c r="C23" s="132"/>
      <c r="D23" s="132"/>
      <c r="E23" s="132"/>
      <c r="F23" s="132"/>
      <c r="G23" s="132"/>
      <c r="H23" s="132"/>
      <c r="I23" s="132"/>
      <c r="J23" s="132"/>
    </row>
    <row r="24" spans="1:10">
      <c r="A24" s="132" t="s">
        <v>108</v>
      </c>
      <c r="B24" s="132"/>
      <c r="C24" s="132"/>
      <c r="D24" s="132"/>
      <c r="E24" s="132"/>
      <c r="F24" s="132"/>
      <c r="G24" s="132"/>
      <c r="H24" s="132"/>
      <c r="I24" s="132"/>
      <c r="J24" s="132"/>
    </row>
    <row r="25" spans="1:10">
      <c r="A25" s="132" t="s">
        <v>87</v>
      </c>
      <c r="B25" s="132"/>
      <c r="C25" s="132"/>
      <c r="D25" s="132"/>
      <c r="E25" s="132"/>
      <c r="F25" s="132"/>
      <c r="G25" s="132"/>
      <c r="H25" s="132"/>
      <c r="I25" s="132"/>
      <c r="J25" s="132"/>
    </row>
    <row r="26" spans="1:10">
      <c r="A26" s="132" t="s">
        <v>109</v>
      </c>
      <c r="B26" s="132"/>
      <c r="C26" s="132"/>
      <c r="D26" s="132"/>
      <c r="E26" s="132"/>
      <c r="F26" s="132"/>
      <c r="G26" s="132"/>
      <c r="H26" s="132"/>
      <c r="I26" s="132"/>
      <c r="J26" s="132"/>
    </row>
  </sheetData>
  <mergeCells count="10">
    <mergeCell ref="A5:I5"/>
    <mergeCell ref="A13:I13"/>
    <mergeCell ref="A2:I2"/>
    <mergeCell ref="A3:I3"/>
    <mergeCell ref="A26:J26"/>
    <mergeCell ref="A21:J21"/>
    <mergeCell ref="A22:J22"/>
    <mergeCell ref="A23:J23"/>
    <mergeCell ref="A24:J24"/>
    <mergeCell ref="A25:J25"/>
  </mergeCells>
  <hyperlinks>
    <hyperlink ref="A1" location="Índice!A1" display="Índice"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0314D-24F0-4D33-8292-10B26DCC2D31}">
  <dimension ref="A1:J26"/>
  <sheetViews>
    <sheetView workbookViewId="0">
      <selection activeCell="A2" sqref="A2:I2"/>
    </sheetView>
  </sheetViews>
  <sheetFormatPr defaultColWidth="9.140625" defaultRowHeight="15"/>
  <cols>
    <col min="1" max="1" width="17.7109375" bestFit="1" customWidth="1"/>
    <col min="2" max="9" width="10.140625" bestFit="1" customWidth="1"/>
  </cols>
  <sheetData>
    <row r="1" spans="1:9">
      <c r="A1" s="1" t="s">
        <v>83</v>
      </c>
    </row>
    <row r="2" spans="1:9">
      <c r="A2" s="130" t="s">
        <v>34</v>
      </c>
      <c r="B2" s="130"/>
      <c r="C2" s="130"/>
      <c r="D2" s="130"/>
      <c r="E2" s="130"/>
      <c r="F2" s="130"/>
      <c r="G2" s="130"/>
      <c r="H2" s="130"/>
      <c r="I2" s="130"/>
    </row>
    <row r="3" spans="1:9">
      <c r="A3" s="132" t="s">
        <v>111</v>
      </c>
      <c r="B3" s="132"/>
      <c r="C3" s="132"/>
      <c r="D3" s="132"/>
      <c r="E3" s="132"/>
      <c r="F3" s="132"/>
      <c r="G3" s="132"/>
      <c r="H3" s="132"/>
      <c r="I3" s="132"/>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32.824969289657176</v>
      </c>
      <c r="C7" s="19">
        <v>35.577636475073106</v>
      </c>
      <c r="D7" s="19">
        <v>33.204528392708845</v>
      </c>
      <c r="E7" s="19">
        <v>32.28961367132716</v>
      </c>
      <c r="F7" s="19">
        <v>32.14349727709628</v>
      </c>
      <c r="G7" s="19">
        <v>29.224432388989353</v>
      </c>
      <c r="H7" s="19">
        <v>29.186001240338811</v>
      </c>
      <c r="I7" s="19">
        <v>29.799809096814055</v>
      </c>
    </row>
    <row r="8" spans="1:9">
      <c r="A8" s="18" t="s">
        <v>98</v>
      </c>
      <c r="B8" s="19">
        <v>42.883303049014593</v>
      </c>
      <c r="C8" s="19">
        <v>44.129535998612077</v>
      </c>
      <c r="D8" s="19">
        <v>41.790390262100765</v>
      </c>
      <c r="E8" s="19">
        <v>40.921848031191466</v>
      </c>
      <c r="F8" s="19">
        <v>39.622202505925429</v>
      </c>
      <c r="G8" s="19">
        <v>36.997924167534642</v>
      </c>
      <c r="H8" s="19">
        <v>38.985609122573265</v>
      </c>
      <c r="I8" s="19">
        <v>37.881268496207774</v>
      </c>
    </row>
    <row r="9" spans="1:9" ht="15.75">
      <c r="A9" s="18" t="s">
        <v>99</v>
      </c>
      <c r="B9" s="19">
        <v>37.808550254309054</v>
      </c>
      <c r="C9" s="19">
        <v>39.957851436843917</v>
      </c>
      <c r="D9" s="19">
        <v>38.244787000228541</v>
      </c>
      <c r="E9" s="19">
        <v>37.383207453448399</v>
      </c>
      <c r="F9" s="19">
        <v>36.657628246352786</v>
      </c>
      <c r="G9" s="19">
        <v>33.047365127091702</v>
      </c>
      <c r="H9" s="19">
        <v>34.964860057187032</v>
      </c>
      <c r="I9" s="19">
        <v>34.687919256954899</v>
      </c>
    </row>
    <row r="10" spans="1:9">
      <c r="A10" s="18" t="s">
        <v>100</v>
      </c>
      <c r="B10" s="19">
        <v>59.613905775164497</v>
      </c>
      <c r="C10" s="19">
        <v>60.591984763165541</v>
      </c>
      <c r="D10" s="19">
        <v>61.310619290160119</v>
      </c>
      <c r="E10" s="19">
        <v>61.928463946729408</v>
      </c>
      <c r="F10" s="19">
        <v>62.531719825012146</v>
      </c>
      <c r="G10" s="19">
        <v>57.614989256541669</v>
      </c>
      <c r="H10" s="19">
        <v>61.885931681683914</v>
      </c>
      <c r="I10" s="19">
        <v>61.747200851333481</v>
      </c>
    </row>
    <row r="11" spans="1:9">
      <c r="A11" s="18" t="s">
        <v>167</v>
      </c>
      <c r="B11" s="19">
        <v>52.046552210111194</v>
      </c>
      <c r="C11" s="19">
        <v>54.019761787744677</v>
      </c>
      <c r="D11" s="19">
        <v>55.591846886242266</v>
      </c>
      <c r="E11" s="19">
        <v>56.519323055387495</v>
      </c>
      <c r="F11" s="19">
        <v>57.281142546682858</v>
      </c>
      <c r="G11" s="19">
        <v>51.124557975290308</v>
      </c>
      <c r="H11" s="19">
        <v>56.882049712992099</v>
      </c>
      <c r="I11" s="19">
        <v>57.538709008442815</v>
      </c>
    </row>
    <row r="13" spans="1:9">
      <c r="A13" s="88" t="s">
        <v>102</v>
      </c>
      <c r="B13" s="89" t="s">
        <v>102</v>
      </c>
      <c r="C13" s="89" t="s">
        <v>102</v>
      </c>
      <c r="D13" s="89" t="s">
        <v>102</v>
      </c>
      <c r="E13" s="89" t="s">
        <v>102</v>
      </c>
      <c r="F13" s="89" t="s">
        <v>102</v>
      </c>
      <c r="G13" s="89" t="s">
        <v>102</v>
      </c>
      <c r="H13" s="89" t="s">
        <v>102</v>
      </c>
      <c r="I13" s="90" t="s">
        <v>102</v>
      </c>
    </row>
    <row r="14" spans="1:9">
      <c r="A14" s="16" t="s">
        <v>92</v>
      </c>
      <c r="B14" s="17" t="s">
        <v>112</v>
      </c>
      <c r="C14" s="17" t="s">
        <v>113</v>
      </c>
      <c r="D14" s="17" t="s">
        <v>114</v>
      </c>
      <c r="E14" s="17" t="s">
        <v>115</v>
      </c>
      <c r="F14" s="17" t="s">
        <v>116</v>
      </c>
      <c r="G14" s="17" t="s">
        <v>117</v>
      </c>
      <c r="H14" s="17" t="s">
        <v>118</v>
      </c>
      <c r="I14" s="17" t="s">
        <v>119</v>
      </c>
    </row>
    <row r="15" spans="1:9">
      <c r="A15" s="18" t="s">
        <v>97</v>
      </c>
      <c r="B15" s="6">
        <v>0.37974166820290967</v>
      </c>
      <c r="C15" s="6">
        <v>0.68008144408671878</v>
      </c>
      <c r="D15" s="6">
        <v>0.53223248254036226</v>
      </c>
      <c r="E15" s="6">
        <v>0.49018870495892725</v>
      </c>
      <c r="F15" s="6">
        <v>0.51763887067004821</v>
      </c>
      <c r="G15" s="6">
        <v>0.46570393327066267</v>
      </c>
      <c r="H15" s="6">
        <v>0.49660948405478511</v>
      </c>
      <c r="I15" s="6">
        <v>0.49997266920602651</v>
      </c>
    </row>
    <row r="16" spans="1:9">
      <c r="A16" s="18" t="s">
        <v>98</v>
      </c>
      <c r="B16" s="6">
        <v>0.37359661106465142</v>
      </c>
      <c r="C16" s="6">
        <v>0.49342981059246521</v>
      </c>
      <c r="D16" s="6">
        <v>0.63281110126048967</v>
      </c>
      <c r="E16" s="6">
        <v>0.37566149606311855</v>
      </c>
      <c r="F16" s="6">
        <v>0.41529648689226961</v>
      </c>
      <c r="G16" s="6">
        <v>0.41182887130515811</v>
      </c>
      <c r="H16" s="6">
        <v>0.43503031952964821</v>
      </c>
      <c r="I16" s="6">
        <v>0.43741108291187603</v>
      </c>
    </row>
    <row r="17" spans="1:10" ht="15.75">
      <c r="A17" s="18" t="s">
        <v>99</v>
      </c>
      <c r="B17" s="6">
        <v>0.28731681569527939</v>
      </c>
      <c r="C17" s="6">
        <v>0.43687548952344235</v>
      </c>
      <c r="D17" s="6">
        <v>0.48506249161205195</v>
      </c>
      <c r="E17" s="6">
        <v>0.32039972835400965</v>
      </c>
      <c r="F17" s="6">
        <v>0.35348158250380629</v>
      </c>
      <c r="G17" s="6">
        <v>0.32547953219800935</v>
      </c>
      <c r="H17" s="6">
        <v>0.33869866681268668</v>
      </c>
      <c r="I17" s="6">
        <v>0.33568085376161638</v>
      </c>
    </row>
    <row r="18" spans="1:10">
      <c r="A18" s="18" t="s">
        <v>100</v>
      </c>
      <c r="B18" s="6">
        <v>0.32131612263233561</v>
      </c>
      <c r="C18" s="6">
        <v>0.45454878651158098</v>
      </c>
      <c r="D18" s="6">
        <v>0.28233353350301149</v>
      </c>
      <c r="E18" s="6">
        <v>0.22040794175703557</v>
      </c>
      <c r="F18" s="6">
        <v>0.30165919558720694</v>
      </c>
      <c r="G18" s="6">
        <v>0.28240663068171679</v>
      </c>
      <c r="H18" s="6">
        <v>0.22017150473668806</v>
      </c>
      <c r="I18" s="6">
        <v>0.16874864531527489</v>
      </c>
    </row>
    <row r="19" spans="1:10">
      <c r="A19" s="18" t="s">
        <v>167</v>
      </c>
      <c r="B19" s="6">
        <v>0.25844416216535954</v>
      </c>
      <c r="C19" s="6">
        <v>0.33015998569654659</v>
      </c>
      <c r="D19" s="6">
        <v>0.27406310351394275</v>
      </c>
      <c r="E19" s="6">
        <v>0.2010855500237311</v>
      </c>
      <c r="F19" s="6">
        <v>0.27375838190379281</v>
      </c>
      <c r="G19" s="6">
        <v>0.25281880067056006</v>
      </c>
      <c r="H19" s="6">
        <v>0.20809368936120662</v>
      </c>
      <c r="I19" s="6">
        <v>0.16227187016210276</v>
      </c>
    </row>
    <row r="21" spans="1:10" ht="15.75">
      <c r="A21" s="131" t="s">
        <v>105</v>
      </c>
      <c r="B21" s="131"/>
      <c r="C21" s="131"/>
      <c r="D21" s="131"/>
      <c r="E21" s="131"/>
      <c r="F21" s="131"/>
      <c r="G21" s="131"/>
      <c r="H21" s="131"/>
      <c r="I21" s="131"/>
      <c r="J21" s="131"/>
    </row>
    <row r="22" spans="1:10">
      <c r="A22" s="132" t="s">
        <v>106</v>
      </c>
      <c r="B22" s="132"/>
      <c r="C22" s="132"/>
      <c r="D22" s="132"/>
      <c r="E22" s="132"/>
      <c r="F22" s="132"/>
      <c r="G22" s="132"/>
      <c r="H22" s="132"/>
      <c r="I22" s="132"/>
      <c r="J22" s="132"/>
    </row>
    <row r="23" spans="1:10" ht="66" customHeight="1">
      <c r="A23" s="92" t="s">
        <v>110</v>
      </c>
      <c r="B23" s="132"/>
      <c r="C23" s="132"/>
      <c r="D23" s="132"/>
      <c r="E23" s="132"/>
      <c r="F23" s="132"/>
      <c r="G23" s="132"/>
      <c r="H23" s="132"/>
      <c r="I23" s="132"/>
      <c r="J23" s="132"/>
    </row>
    <row r="24" spans="1:10">
      <c r="A24" s="132" t="s">
        <v>108</v>
      </c>
      <c r="B24" s="132"/>
      <c r="C24" s="132"/>
      <c r="D24" s="132"/>
      <c r="E24" s="132"/>
      <c r="F24" s="132"/>
      <c r="G24" s="132"/>
      <c r="H24" s="132"/>
      <c r="I24" s="132"/>
      <c r="J24" s="132"/>
    </row>
    <row r="25" spans="1:10">
      <c r="A25" s="132" t="s">
        <v>87</v>
      </c>
      <c r="B25" s="132"/>
      <c r="C25" s="132"/>
      <c r="D25" s="132"/>
      <c r="E25" s="132"/>
      <c r="F25" s="132"/>
      <c r="G25" s="132"/>
      <c r="H25" s="132"/>
      <c r="I25" s="132"/>
      <c r="J25" s="132"/>
    </row>
    <row r="26" spans="1:10">
      <c r="A26" s="132" t="s">
        <v>109</v>
      </c>
      <c r="B26" s="132"/>
      <c r="C26" s="132"/>
      <c r="D26" s="132"/>
      <c r="E26" s="132"/>
      <c r="F26" s="132"/>
      <c r="G26" s="132"/>
      <c r="H26" s="132"/>
      <c r="I26" s="132"/>
      <c r="J26" s="132"/>
    </row>
  </sheetData>
  <mergeCells count="10">
    <mergeCell ref="A2:I2"/>
    <mergeCell ref="A3:I3"/>
    <mergeCell ref="A22:J22"/>
    <mergeCell ref="A23:J23"/>
    <mergeCell ref="A24:J24"/>
    <mergeCell ref="A25:J25"/>
    <mergeCell ref="A26:J26"/>
    <mergeCell ref="A5:I5"/>
    <mergeCell ref="A13:I13"/>
    <mergeCell ref="A21:J21"/>
  </mergeCells>
  <hyperlinks>
    <hyperlink ref="A1" location="Índice!A1" display="Índic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D4E1F-C99F-4CED-8320-3BBEA2634255}">
  <dimension ref="A1:J42"/>
  <sheetViews>
    <sheetView workbookViewId="0">
      <selection activeCell="A2" sqref="A2:H2"/>
    </sheetView>
  </sheetViews>
  <sheetFormatPr defaultColWidth="9.140625" defaultRowHeight="15"/>
  <cols>
    <col min="1" max="1" width="16.5703125" bestFit="1" customWidth="1"/>
  </cols>
  <sheetData>
    <row r="1" spans="1:9">
      <c r="A1" s="1" t="s">
        <v>83</v>
      </c>
    </row>
    <row r="2" spans="1:9">
      <c r="A2" s="130" t="s">
        <v>35</v>
      </c>
      <c r="B2" s="130"/>
      <c r="C2" s="130"/>
      <c r="D2" s="130"/>
      <c r="E2" s="130"/>
      <c r="F2" s="130"/>
      <c r="G2" s="130"/>
      <c r="H2" s="130"/>
    </row>
    <row r="3" spans="1:9">
      <c r="A3" s="85" t="s">
        <v>194</v>
      </c>
      <c r="B3" s="85"/>
      <c r="C3" s="85"/>
      <c r="D3" s="85"/>
      <c r="E3" s="85"/>
      <c r="F3" s="85"/>
      <c r="G3" s="85"/>
      <c r="H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32.11628794670105</v>
      </c>
      <c r="C7" s="19">
        <v>36.680543422698975</v>
      </c>
      <c r="D7" s="19">
        <v>34.664237499237061</v>
      </c>
      <c r="E7" s="19">
        <v>37.935060262680054</v>
      </c>
      <c r="F7" s="19">
        <v>43.000084161758423</v>
      </c>
      <c r="G7" s="19">
        <v>47.348764538764954</v>
      </c>
      <c r="H7" s="19">
        <v>50.231146812438965</v>
      </c>
      <c r="I7" s="19">
        <v>50.633144378662109</v>
      </c>
    </row>
    <row r="8" spans="1:9">
      <c r="A8" s="18" t="s">
        <v>98</v>
      </c>
      <c r="B8" s="19">
        <v>22.153183817863464</v>
      </c>
      <c r="C8" s="19">
        <v>23.340700566768646</v>
      </c>
      <c r="D8" s="19">
        <v>24.567572772502899</v>
      </c>
      <c r="E8" s="19">
        <v>26.67994499206543</v>
      </c>
      <c r="F8" s="19">
        <v>30.977487564086914</v>
      </c>
      <c r="G8" s="19">
        <v>35.327214002609253</v>
      </c>
      <c r="H8" s="19">
        <v>35.876277089118958</v>
      </c>
      <c r="I8" s="19">
        <v>36.406108736991882</v>
      </c>
    </row>
    <row r="9" spans="1:9" ht="15.75">
      <c r="A9" s="18" t="s">
        <v>99</v>
      </c>
      <c r="B9" s="19">
        <v>26.517313718795776</v>
      </c>
      <c r="C9" s="19">
        <v>29.134649038314819</v>
      </c>
      <c r="D9" s="19">
        <v>28.187578916549683</v>
      </c>
      <c r="E9" s="19">
        <v>30.665138363838196</v>
      </c>
      <c r="F9" s="19">
        <v>35.1563960313797</v>
      </c>
      <c r="G9" s="19">
        <v>40.729930996894836</v>
      </c>
      <c r="H9" s="19">
        <v>40.792599320411682</v>
      </c>
      <c r="I9" s="19">
        <v>41.235655546188354</v>
      </c>
    </row>
    <row r="10" spans="1:9">
      <c r="A10" s="18" t="s">
        <v>100</v>
      </c>
      <c r="B10" s="19">
        <v>17.424808442592621</v>
      </c>
      <c r="C10" s="19">
        <v>17.198783159255981</v>
      </c>
      <c r="D10" s="19">
        <v>16.99947863817215</v>
      </c>
      <c r="E10" s="19">
        <v>16.855141520500183</v>
      </c>
      <c r="F10" s="19">
        <v>18.898455798625946</v>
      </c>
      <c r="G10" s="19">
        <v>20.218583941459656</v>
      </c>
      <c r="H10" s="19">
        <v>19.990842044353485</v>
      </c>
      <c r="I10" s="19">
        <v>17.732760310173035</v>
      </c>
    </row>
    <row r="11" spans="1:9">
      <c r="A11" s="18" t="s">
        <v>167</v>
      </c>
      <c r="B11" s="19">
        <v>19.717060746014454</v>
      </c>
      <c r="C11" s="19">
        <v>20.010874496440547</v>
      </c>
      <c r="D11" s="19">
        <v>18.907798919896003</v>
      </c>
      <c r="E11" s="19">
        <v>18.868095713809062</v>
      </c>
      <c r="F11" s="19">
        <v>21.009806104459109</v>
      </c>
      <c r="G11" s="19">
        <v>23.721355461435234</v>
      </c>
      <c r="H11" s="19">
        <v>22.367524740132037</v>
      </c>
      <c r="I11" s="19">
        <v>19.936445838145758</v>
      </c>
    </row>
    <row r="12" spans="1:9">
      <c r="A12" s="3"/>
    </row>
    <row r="13" spans="1:9">
      <c r="A13" s="88" t="s">
        <v>103</v>
      </c>
      <c r="B13" s="89" t="s">
        <v>103</v>
      </c>
      <c r="C13" s="89" t="s">
        <v>103</v>
      </c>
      <c r="D13" s="89" t="s">
        <v>103</v>
      </c>
      <c r="E13" s="89" t="s">
        <v>103</v>
      </c>
      <c r="F13" s="89" t="s">
        <v>103</v>
      </c>
      <c r="G13" s="89" t="s">
        <v>103</v>
      </c>
      <c r="H13" s="89" t="s">
        <v>103</v>
      </c>
      <c r="I13" s="90" t="s">
        <v>103</v>
      </c>
    </row>
    <row r="14" spans="1:9">
      <c r="A14" s="16" t="s">
        <v>92</v>
      </c>
      <c r="B14" s="17" t="s">
        <v>112</v>
      </c>
      <c r="C14" s="17" t="s">
        <v>113</v>
      </c>
      <c r="D14" s="17" t="s">
        <v>114</v>
      </c>
      <c r="E14" s="17" t="s">
        <v>115</v>
      </c>
      <c r="F14" s="17" t="s">
        <v>116</v>
      </c>
      <c r="G14" s="17" t="s">
        <v>117</v>
      </c>
      <c r="H14" s="17" t="s">
        <v>118</v>
      </c>
      <c r="I14" s="17" t="s">
        <v>119</v>
      </c>
    </row>
    <row r="15" spans="1:9">
      <c r="A15" s="18" t="s">
        <v>97</v>
      </c>
      <c r="B15" s="21">
        <v>242697</v>
      </c>
      <c r="C15" s="21">
        <v>275096</v>
      </c>
      <c r="D15" s="21">
        <v>164513</v>
      </c>
      <c r="E15" s="21">
        <v>158608</v>
      </c>
      <c r="F15" s="21">
        <v>165024</v>
      </c>
      <c r="G15" s="21">
        <v>293381</v>
      </c>
      <c r="H15" s="21">
        <v>180369</v>
      </c>
      <c r="I15" s="21">
        <v>152385</v>
      </c>
    </row>
    <row r="16" spans="1:9">
      <c r="A16" s="18" t="s">
        <v>98</v>
      </c>
      <c r="B16" s="21">
        <v>214776</v>
      </c>
      <c r="C16" s="21">
        <v>227981</v>
      </c>
      <c r="D16" s="21">
        <v>208604</v>
      </c>
      <c r="E16" s="21">
        <v>203493</v>
      </c>
      <c r="F16" s="21">
        <v>223142</v>
      </c>
      <c r="G16" s="21">
        <v>268165</v>
      </c>
      <c r="H16" s="21">
        <v>247321</v>
      </c>
      <c r="I16" s="21">
        <v>213200</v>
      </c>
    </row>
    <row r="17" spans="1:9" ht="15.75">
      <c r="A17" s="18" t="s">
        <v>99</v>
      </c>
      <c r="B17" s="21">
        <v>457473</v>
      </c>
      <c r="C17" s="21">
        <v>503077</v>
      </c>
      <c r="D17" s="21">
        <v>373117</v>
      </c>
      <c r="E17" s="21">
        <v>362101</v>
      </c>
      <c r="F17" s="21">
        <v>388166</v>
      </c>
      <c r="G17" s="21">
        <v>561546</v>
      </c>
      <c r="H17" s="21">
        <v>427690</v>
      </c>
      <c r="I17" s="21">
        <v>365585</v>
      </c>
    </row>
    <row r="18" spans="1:9">
      <c r="A18" s="18" t="s">
        <v>100</v>
      </c>
      <c r="B18" s="21">
        <v>891798</v>
      </c>
      <c r="C18" s="21">
        <v>963535</v>
      </c>
      <c r="D18" s="21">
        <v>1094232</v>
      </c>
      <c r="E18" s="21">
        <v>1166424</v>
      </c>
      <c r="F18" s="21">
        <v>1398077</v>
      </c>
      <c r="G18" s="21">
        <v>1353563</v>
      </c>
      <c r="H18" s="21">
        <v>1624863</v>
      </c>
      <c r="I18" s="21">
        <v>1519517</v>
      </c>
    </row>
    <row r="19" spans="1:9">
      <c r="A19" s="18" t="s">
        <v>167</v>
      </c>
      <c r="B19" s="21">
        <v>1349271</v>
      </c>
      <c r="C19" s="21">
        <v>1466612</v>
      </c>
      <c r="D19" s="21">
        <v>1467349</v>
      </c>
      <c r="E19" s="21">
        <v>1528525</v>
      </c>
      <c r="F19" s="21">
        <v>1786243</v>
      </c>
      <c r="G19" s="21">
        <v>1915109</v>
      </c>
      <c r="H19" s="21">
        <v>2052553</v>
      </c>
      <c r="I19" s="21">
        <v>1885102</v>
      </c>
    </row>
    <row r="21" spans="1:9">
      <c r="A21" s="88" t="s">
        <v>102</v>
      </c>
      <c r="B21" s="89" t="s">
        <v>102</v>
      </c>
      <c r="C21" s="89" t="s">
        <v>102</v>
      </c>
      <c r="D21" s="89" t="s">
        <v>102</v>
      </c>
      <c r="E21" s="89" t="s">
        <v>102</v>
      </c>
      <c r="F21" s="89" t="s">
        <v>102</v>
      </c>
      <c r="G21" s="89" t="s">
        <v>102</v>
      </c>
      <c r="H21" s="89" t="s">
        <v>102</v>
      </c>
      <c r="I21" s="90" t="s">
        <v>102</v>
      </c>
    </row>
    <row r="22" spans="1:9">
      <c r="A22" s="16" t="s">
        <v>92</v>
      </c>
      <c r="B22" s="17" t="s">
        <v>112</v>
      </c>
      <c r="C22" s="17" t="s">
        <v>113</v>
      </c>
      <c r="D22" s="17" t="s">
        <v>114</v>
      </c>
      <c r="E22" s="17" t="s">
        <v>115</v>
      </c>
      <c r="F22" s="17" t="s">
        <v>116</v>
      </c>
      <c r="G22" s="17" t="s">
        <v>117</v>
      </c>
      <c r="H22" s="17" t="s">
        <v>118</v>
      </c>
      <c r="I22" s="17" t="s">
        <v>119</v>
      </c>
    </row>
    <row r="23" spans="1:9">
      <c r="A23" s="18" t="s">
        <v>97</v>
      </c>
      <c r="B23" s="6">
        <v>0.82858866080641747</v>
      </c>
      <c r="C23" s="6">
        <v>1.5485081821680069</v>
      </c>
      <c r="D23" s="6">
        <v>1.0052952915430069</v>
      </c>
      <c r="E23" s="6">
        <v>0.96111753955483437</v>
      </c>
      <c r="F23" s="6">
        <v>1.0409892536699772</v>
      </c>
      <c r="G23" s="6">
        <v>1.046717818826437</v>
      </c>
      <c r="H23" s="6">
        <v>1.1417662724852562</v>
      </c>
      <c r="I23" s="6">
        <v>1.1258235201239586</v>
      </c>
    </row>
    <row r="24" spans="1:9">
      <c r="A24" s="18" t="s">
        <v>98</v>
      </c>
      <c r="B24" s="6">
        <v>0.61196144670248032</v>
      </c>
      <c r="C24" s="6">
        <v>0.71899415925145149</v>
      </c>
      <c r="D24" s="6">
        <v>0.97793349996209145</v>
      </c>
      <c r="E24" s="6">
        <v>0.69970330223441124</v>
      </c>
      <c r="F24" s="6">
        <v>0.71181212551891804</v>
      </c>
      <c r="G24" s="6">
        <v>0.77373781241476536</v>
      </c>
      <c r="H24" s="6">
        <v>0.79936273396015167</v>
      </c>
      <c r="I24" s="6">
        <v>0.93193715438246727</v>
      </c>
    </row>
    <row r="25" spans="1:9" ht="15.75">
      <c r="A25" s="18" t="s">
        <v>99</v>
      </c>
      <c r="B25" s="6">
        <v>0.50856932066380978</v>
      </c>
      <c r="C25" s="6">
        <v>0.85488101467490196</v>
      </c>
      <c r="D25" s="6">
        <v>0.75698480941355228</v>
      </c>
      <c r="E25" s="6">
        <v>0.57652797549962997</v>
      </c>
      <c r="F25" s="6">
        <v>0.60354415327310562</v>
      </c>
      <c r="G25" s="6">
        <v>0.66531552001833916</v>
      </c>
      <c r="H25" s="6">
        <v>0.66941007971763611</v>
      </c>
      <c r="I25" s="6">
        <v>0.72884941473603249</v>
      </c>
    </row>
    <row r="26" spans="1:9">
      <c r="A26" s="18" t="s">
        <v>100</v>
      </c>
      <c r="B26" s="6">
        <v>0.34283441491425037</v>
      </c>
      <c r="C26" s="6">
        <v>0.42993449606001377</v>
      </c>
      <c r="D26" s="6">
        <v>0.3292993176728487</v>
      </c>
      <c r="E26" s="6">
        <v>0.23044794797897339</v>
      </c>
      <c r="F26" s="6">
        <v>0.29259549919515848</v>
      </c>
      <c r="G26" s="6">
        <v>0.35157992970198393</v>
      </c>
      <c r="H26" s="6">
        <v>0.22200995590537786</v>
      </c>
      <c r="I26" s="6">
        <v>0.19933236762881279</v>
      </c>
    </row>
    <row r="27" spans="1:9">
      <c r="A27" s="18" t="s">
        <v>167</v>
      </c>
      <c r="B27" s="6">
        <v>0.30509084718362062</v>
      </c>
      <c r="C27" s="6">
        <v>0.41382661932315168</v>
      </c>
      <c r="D27" s="6">
        <v>0.29954732434671866</v>
      </c>
      <c r="E27" s="6">
        <v>0.22677655440570335</v>
      </c>
      <c r="F27" s="6">
        <v>0.28524784331030661</v>
      </c>
      <c r="G27" s="6">
        <v>0.3413358183292538</v>
      </c>
      <c r="H27" s="6">
        <v>0.21657890603311949</v>
      </c>
      <c r="I27" s="6">
        <v>0.2020532264138129</v>
      </c>
    </row>
    <row r="29" spans="1:9">
      <c r="A29" s="88" t="s">
        <v>104</v>
      </c>
      <c r="B29" s="89" t="s">
        <v>104</v>
      </c>
      <c r="C29" s="89" t="s">
        <v>104</v>
      </c>
      <c r="D29" s="89" t="s">
        <v>104</v>
      </c>
      <c r="E29" s="89" t="s">
        <v>104</v>
      </c>
      <c r="F29" s="89" t="s">
        <v>104</v>
      </c>
      <c r="G29" s="89" t="s">
        <v>104</v>
      </c>
      <c r="H29" s="89" t="s">
        <v>104</v>
      </c>
      <c r="I29" s="90" t="s">
        <v>104</v>
      </c>
    </row>
    <row r="30" spans="1:9">
      <c r="A30" s="16" t="s">
        <v>92</v>
      </c>
      <c r="B30" s="17" t="s">
        <v>112</v>
      </c>
      <c r="C30" s="17" t="s">
        <v>113</v>
      </c>
      <c r="D30" s="17" t="s">
        <v>114</v>
      </c>
      <c r="E30" s="17" t="s">
        <v>115</v>
      </c>
      <c r="F30" s="17" t="s">
        <v>116</v>
      </c>
      <c r="G30" s="17" t="s">
        <v>117</v>
      </c>
      <c r="H30" s="17" t="s">
        <v>118</v>
      </c>
      <c r="I30" s="17" t="s">
        <v>119</v>
      </c>
    </row>
    <row r="31" spans="1:9">
      <c r="A31" s="18" t="s">
        <v>97</v>
      </c>
      <c r="B31" s="21">
        <v>4522</v>
      </c>
      <c r="C31" s="21">
        <v>3089</v>
      </c>
      <c r="D31" s="21">
        <v>2435</v>
      </c>
      <c r="E31" s="21">
        <v>2665</v>
      </c>
      <c r="F31" s="21">
        <v>2128</v>
      </c>
      <c r="G31" s="21">
        <v>2831</v>
      </c>
      <c r="H31" s="21">
        <v>2081</v>
      </c>
      <c r="I31" s="21">
        <v>1828</v>
      </c>
    </row>
    <row r="32" spans="1:9">
      <c r="A32" s="18" t="s">
        <v>98</v>
      </c>
      <c r="B32" s="21">
        <v>3944</v>
      </c>
      <c r="C32" s="21">
        <v>2878</v>
      </c>
      <c r="D32" s="21">
        <v>2875</v>
      </c>
      <c r="E32" s="21">
        <v>3395</v>
      </c>
      <c r="F32" s="21">
        <v>2832</v>
      </c>
      <c r="G32" s="21">
        <v>2675</v>
      </c>
      <c r="H32" s="21">
        <v>2725</v>
      </c>
      <c r="I32" s="21">
        <v>2426</v>
      </c>
    </row>
    <row r="33" spans="1:10" ht="15.75">
      <c r="A33" s="18" t="s">
        <v>99</v>
      </c>
      <c r="B33" s="21">
        <v>8466</v>
      </c>
      <c r="C33" s="21">
        <v>5967</v>
      </c>
      <c r="D33" s="21">
        <v>5310</v>
      </c>
      <c r="E33" s="21">
        <v>6060</v>
      </c>
      <c r="F33" s="21">
        <v>4960</v>
      </c>
      <c r="G33" s="21">
        <v>5506</v>
      </c>
      <c r="H33" s="21">
        <v>4806</v>
      </c>
      <c r="I33" s="21">
        <v>4254</v>
      </c>
    </row>
    <row r="34" spans="1:10">
      <c r="A34" s="18" t="s">
        <v>100</v>
      </c>
      <c r="B34" s="21">
        <v>11973</v>
      </c>
      <c r="C34" s="21">
        <v>10695</v>
      </c>
      <c r="D34" s="21">
        <v>12814</v>
      </c>
      <c r="E34" s="21">
        <v>16743</v>
      </c>
      <c r="F34" s="21">
        <v>16203</v>
      </c>
      <c r="G34" s="21">
        <v>12428</v>
      </c>
      <c r="H34" s="21">
        <v>15930</v>
      </c>
      <c r="I34" s="21">
        <v>16129</v>
      </c>
    </row>
    <row r="35" spans="1:10">
      <c r="A35" s="18" t="s">
        <v>167</v>
      </c>
      <c r="B35" s="21">
        <v>20439</v>
      </c>
      <c r="C35" s="21">
        <v>16662</v>
      </c>
      <c r="D35" s="21">
        <v>18124</v>
      </c>
      <c r="E35" s="21">
        <v>22803</v>
      </c>
      <c r="F35" s="21">
        <v>21163</v>
      </c>
      <c r="G35" s="21">
        <v>17934</v>
      </c>
      <c r="H35" s="21">
        <v>20736</v>
      </c>
      <c r="I35" s="21">
        <v>20383</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6"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39:J39"/>
    <mergeCell ref="A40:J40"/>
    <mergeCell ref="A41:J41"/>
    <mergeCell ref="A42:J42"/>
    <mergeCell ref="A2:H2"/>
    <mergeCell ref="A3:H3"/>
    <mergeCell ref="A37:J37"/>
    <mergeCell ref="A38:J38"/>
    <mergeCell ref="A29:I29"/>
    <mergeCell ref="A21:I21"/>
    <mergeCell ref="A5:I5"/>
    <mergeCell ref="A13:I13"/>
  </mergeCells>
  <hyperlinks>
    <hyperlink ref="A1" location="Índice!A1" display="Índic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91C7-B4BF-4026-86E0-7D1C4A885A0D}">
  <dimension ref="A1:J42"/>
  <sheetViews>
    <sheetView workbookViewId="0">
      <selection activeCell="A2" sqref="A2:I2"/>
    </sheetView>
  </sheetViews>
  <sheetFormatPr defaultColWidth="9.140625" defaultRowHeight="15"/>
  <cols>
    <col min="1" max="1" width="16.5703125" bestFit="1" customWidth="1"/>
  </cols>
  <sheetData>
    <row r="1" spans="1:9">
      <c r="A1" s="1" t="s">
        <v>83</v>
      </c>
    </row>
    <row r="2" spans="1:9">
      <c r="A2" s="130" t="s">
        <v>36</v>
      </c>
      <c r="B2" s="130"/>
      <c r="C2" s="130"/>
      <c r="D2" s="130"/>
      <c r="E2" s="130"/>
      <c r="F2" s="130"/>
      <c r="G2" s="130"/>
      <c r="H2" s="130"/>
      <c r="I2" s="130"/>
    </row>
    <row r="3" spans="1:9">
      <c r="A3" s="85" t="s">
        <v>195</v>
      </c>
      <c r="B3" s="85"/>
      <c r="C3" s="85"/>
      <c r="D3" s="85"/>
      <c r="E3" s="85"/>
      <c r="F3" s="85"/>
      <c r="G3" s="85"/>
      <c r="H3" s="85"/>
      <c r="I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64.575248956680298</v>
      </c>
      <c r="C7" s="19">
        <v>61.909842491149902</v>
      </c>
      <c r="D7" s="19">
        <v>63.245934247970581</v>
      </c>
      <c r="E7" s="19">
        <v>58.954739570617676</v>
      </c>
      <c r="F7" s="19">
        <v>54.605549573898315</v>
      </c>
      <c r="G7" s="19">
        <v>40.998229384422302</v>
      </c>
      <c r="H7" s="19">
        <v>44.584742188453674</v>
      </c>
      <c r="I7" s="19">
        <v>45.833152532577515</v>
      </c>
    </row>
    <row r="8" spans="1:9">
      <c r="A8" s="18" t="s">
        <v>98</v>
      </c>
      <c r="B8" s="19">
        <v>75.970292091369629</v>
      </c>
      <c r="C8" s="19">
        <v>75.552010536193848</v>
      </c>
      <c r="D8" s="19">
        <v>74.016380310058594</v>
      </c>
      <c r="E8" s="19">
        <v>71.423834562301636</v>
      </c>
      <c r="F8" s="19">
        <v>67.380779981613159</v>
      </c>
      <c r="G8" s="19">
        <v>60.937517881393433</v>
      </c>
      <c r="H8" s="19">
        <v>60.791563987731934</v>
      </c>
      <c r="I8" s="19">
        <v>60.795301198959351</v>
      </c>
    </row>
    <row r="9" spans="1:9" ht="15.75">
      <c r="A9" s="18" t="s">
        <v>99</v>
      </c>
      <c r="B9" s="19">
        <v>70.97896933555603</v>
      </c>
      <c r="C9" s="19">
        <v>69.625216722488403</v>
      </c>
      <c r="D9" s="19">
        <v>70.153301954269409</v>
      </c>
      <c r="E9" s="19">
        <v>67.00858473777771</v>
      </c>
      <c r="F9" s="19">
        <v>62.940263748168945</v>
      </c>
      <c r="G9" s="19">
        <v>51.976418495178223</v>
      </c>
      <c r="H9" s="19">
        <v>55.240976810455322</v>
      </c>
      <c r="I9" s="19">
        <v>55.716210603713989</v>
      </c>
    </row>
    <row r="10" spans="1:9">
      <c r="A10" s="18" t="s">
        <v>100</v>
      </c>
      <c r="B10" s="19">
        <v>78.707361221313477</v>
      </c>
      <c r="C10" s="19">
        <v>80.22536039352417</v>
      </c>
      <c r="D10" s="19">
        <v>80.312216281890869</v>
      </c>
      <c r="E10" s="19">
        <v>79.851418733596802</v>
      </c>
      <c r="F10" s="19">
        <v>78.380453586578369</v>
      </c>
      <c r="G10" s="19">
        <v>75.595265626907349</v>
      </c>
      <c r="H10" s="19">
        <v>75.714468955993652</v>
      </c>
      <c r="I10" s="19">
        <v>78.627228736877441</v>
      </c>
    </row>
    <row r="11" spans="1:9">
      <c r="A11" s="18" t="s">
        <v>167</v>
      </c>
      <c r="B11" s="19">
        <v>76.758252302687978</v>
      </c>
      <c r="C11" s="19">
        <v>77.727372589920989</v>
      </c>
      <c r="D11" s="19">
        <v>78.579248855880792</v>
      </c>
      <c r="E11" s="19">
        <v>77.97907436453535</v>
      </c>
      <c r="F11" s="19">
        <v>76.37529935782959</v>
      </c>
      <c r="G11" s="19">
        <v>71.561819288489019</v>
      </c>
      <c r="H11" s="19">
        <v>73.375290565986745</v>
      </c>
      <c r="I11" s="19">
        <v>76.479037670652289</v>
      </c>
    </row>
    <row r="12" spans="1:9">
      <c r="A12" s="3"/>
    </row>
    <row r="13" spans="1:9">
      <c r="A13" s="88" t="s">
        <v>103</v>
      </c>
      <c r="B13" s="89" t="s">
        <v>103</v>
      </c>
      <c r="C13" s="89" t="s">
        <v>103</v>
      </c>
      <c r="D13" s="89" t="s">
        <v>103</v>
      </c>
      <c r="E13" s="89" t="s">
        <v>103</v>
      </c>
      <c r="F13" s="89" t="s">
        <v>103</v>
      </c>
      <c r="G13" s="89" t="s">
        <v>103</v>
      </c>
      <c r="H13" s="89" t="s">
        <v>103</v>
      </c>
      <c r="I13" s="90" t="s">
        <v>103</v>
      </c>
    </row>
    <row r="14" spans="1:9">
      <c r="A14" s="16" t="s">
        <v>92</v>
      </c>
      <c r="B14" s="17" t="s">
        <v>112</v>
      </c>
      <c r="C14" s="17" t="s">
        <v>113</v>
      </c>
      <c r="D14" s="17" t="s">
        <v>114</v>
      </c>
      <c r="E14" s="17" t="s">
        <v>115</v>
      </c>
      <c r="F14" s="17" t="s">
        <v>116</v>
      </c>
      <c r="G14" s="17" t="s">
        <v>117</v>
      </c>
      <c r="H14" s="17" t="s">
        <v>118</v>
      </c>
      <c r="I14" s="17" t="s">
        <v>119</v>
      </c>
    </row>
    <row r="15" spans="1:9">
      <c r="A15" s="18" t="s">
        <v>97</v>
      </c>
      <c r="B15" s="21">
        <v>488442</v>
      </c>
      <c r="C15" s="21">
        <v>464777</v>
      </c>
      <c r="D15" s="21">
        <v>300360</v>
      </c>
      <c r="E15" s="21">
        <v>246600</v>
      </c>
      <c r="F15" s="21">
        <v>209563</v>
      </c>
      <c r="G15" s="21">
        <v>254032</v>
      </c>
      <c r="H15" s="21">
        <v>160094</v>
      </c>
      <c r="I15" s="21">
        <v>137939</v>
      </c>
    </row>
    <row r="16" spans="1:9">
      <c r="A16" s="18" t="s">
        <v>98</v>
      </c>
      <c r="B16" s="21">
        <v>737237</v>
      </c>
      <c r="C16" s="21">
        <v>738360</v>
      </c>
      <c r="D16" s="21">
        <v>628516</v>
      </c>
      <c r="E16" s="21">
        <v>544961</v>
      </c>
      <c r="F16" s="21">
        <v>485368</v>
      </c>
      <c r="G16" s="21">
        <v>462570</v>
      </c>
      <c r="H16" s="21">
        <v>419080</v>
      </c>
      <c r="I16" s="21">
        <v>356027</v>
      </c>
    </row>
    <row r="17" spans="1:9" ht="15.75">
      <c r="A17" s="18" t="s">
        <v>99</v>
      </c>
      <c r="B17" s="21">
        <v>1225679</v>
      </c>
      <c r="C17" s="21">
        <v>1203137</v>
      </c>
      <c r="D17" s="21">
        <v>928876</v>
      </c>
      <c r="E17" s="21">
        <v>791561</v>
      </c>
      <c r="F17" s="21">
        <v>694931</v>
      </c>
      <c r="G17" s="21">
        <v>716602</v>
      </c>
      <c r="H17" s="21">
        <v>579174</v>
      </c>
      <c r="I17" s="21">
        <v>493966</v>
      </c>
    </row>
    <row r="18" spans="1:9">
      <c r="A18" s="18" t="s">
        <v>100</v>
      </c>
      <c r="B18" s="21">
        <v>4029957</v>
      </c>
      <c r="C18" s="21">
        <v>4496455</v>
      </c>
      <c r="D18" s="21">
        <v>5170340</v>
      </c>
      <c r="E18" s="21">
        <v>5526844</v>
      </c>
      <c r="F18" s="21">
        <v>5798458</v>
      </c>
      <c r="G18" s="21">
        <v>5060837</v>
      </c>
      <c r="H18" s="21">
        <v>6154100</v>
      </c>
      <c r="I18" s="21">
        <v>6737553</v>
      </c>
    </row>
    <row r="19" spans="1:9">
      <c r="A19" s="18" t="s">
        <v>167</v>
      </c>
      <c r="B19" s="21">
        <v>5255636</v>
      </c>
      <c r="C19" s="21">
        <v>5699592</v>
      </c>
      <c r="D19" s="21">
        <v>6099216</v>
      </c>
      <c r="E19" s="21">
        <v>6318405</v>
      </c>
      <c r="F19" s="21">
        <v>6493389</v>
      </c>
      <c r="G19" s="21">
        <v>5777439</v>
      </c>
      <c r="H19" s="21">
        <v>6733274</v>
      </c>
      <c r="I19" s="21">
        <v>7231519</v>
      </c>
    </row>
    <row r="21" spans="1:9">
      <c r="A21" s="88" t="s">
        <v>102</v>
      </c>
      <c r="B21" s="89" t="s">
        <v>102</v>
      </c>
      <c r="C21" s="89" t="s">
        <v>102</v>
      </c>
      <c r="D21" s="89" t="s">
        <v>102</v>
      </c>
      <c r="E21" s="89" t="s">
        <v>102</v>
      </c>
      <c r="F21" s="89" t="s">
        <v>102</v>
      </c>
      <c r="G21" s="89" t="s">
        <v>102</v>
      </c>
      <c r="H21" s="89" t="s">
        <v>102</v>
      </c>
      <c r="I21" s="90" t="s">
        <v>102</v>
      </c>
    </row>
    <row r="22" spans="1:9">
      <c r="A22" s="16" t="s">
        <v>92</v>
      </c>
      <c r="B22" s="17" t="s">
        <v>112</v>
      </c>
      <c r="C22" s="17" t="s">
        <v>113</v>
      </c>
      <c r="D22" s="17" t="s">
        <v>114</v>
      </c>
      <c r="E22" s="17" t="s">
        <v>115</v>
      </c>
      <c r="F22" s="17" t="s">
        <v>116</v>
      </c>
      <c r="G22" s="17" t="s">
        <v>117</v>
      </c>
      <c r="H22" s="17" t="s">
        <v>118</v>
      </c>
      <c r="I22" s="17" t="s">
        <v>119</v>
      </c>
    </row>
    <row r="23" spans="1:9">
      <c r="A23" s="18" t="s">
        <v>97</v>
      </c>
      <c r="B23" s="6">
        <v>0.86696194484829903</v>
      </c>
      <c r="C23" s="6">
        <v>1.5286185778677464</v>
      </c>
      <c r="D23" s="6">
        <v>1.0112149640917778</v>
      </c>
      <c r="E23" s="6">
        <v>1.0193514637649059</v>
      </c>
      <c r="F23" s="6">
        <v>1.0420218110084534</v>
      </c>
      <c r="G23" s="6">
        <v>0.97264721989631653</v>
      </c>
      <c r="H23" s="6">
        <v>1.1266525834798813</v>
      </c>
      <c r="I23" s="6">
        <v>1.1361231096088886</v>
      </c>
    </row>
    <row r="24" spans="1:9">
      <c r="A24" s="18" t="s">
        <v>98</v>
      </c>
      <c r="B24" s="6">
        <v>0.64891520887613297</v>
      </c>
      <c r="C24" s="6">
        <v>0.73105841875076294</v>
      </c>
      <c r="D24" s="6">
        <v>0.97149340435862541</v>
      </c>
      <c r="E24" s="6">
        <v>0.71208220906555653</v>
      </c>
      <c r="F24" s="6">
        <v>0.72567365132272243</v>
      </c>
      <c r="G24" s="6">
        <v>0.78313145786523819</v>
      </c>
      <c r="H24" s="6">
        <v>0.80430526286363602</v>
      </c>
      <c r="I24" s="6">
        <v>0.94819748774170876</v>
      </c>
    </row>
    <row r="25" spans="1:9" ht="15.75">
      <c r="A25" s="18" t="s">
        <v>99</v>
      </c>
      <c r="B25" s="6">
        <v>0.53466004319489002</v>
      </c>
      <c r="C25" s="6">
        <v>0.84596928209066391</v>
      </c>
      <c r="D25" s="6">
        <v>0.75239879079163074</v>
      </c>
      <c r="E25" s="6">
        <v>0.60539646074175835</v>
      </c>
      <c r="F25" s="6">
        <v>0.61417948454618454</v>
      </c>
      <c r="G25" s="6">
        <v>0.6441975012421608</v>
      </c>
      <c r="H25" s="6">
        <v>0.67068282514810562</v>
      </c>
      <c r="I25" s="6">
        <v>0.73723932728171349</v>
      </c>
    </row>
    <row r="26" spans="1:9">
      <c r="A26" s="18" t="s">
        <v>100</v>
      </c>
      <c r="B26" s="6">
        <v>0.37227210123091936</v>
      </c>
      <c r="C26" s="6">
        <v>0.45592584647238255</v>
      </c>
      <c r="D26" s="6">
        <v>0.35587016027420759</v>
      </c>
      <c r="E26" s="6">
        <v>0.25671557523310184</v>
      </c>
      <c r="F26" s="6">
        <v>0.32847810070961714</v>
      </c>
      <c r="G26" s="6">
        <v>0.41006449609994888</v>
      </c>
      <c r="H26" s="6">
        <v>0.24761250242590904</v>
      </c>
      <c r="I26" s="6">
        <v>0.21663033403456211</v>
      </c>
    </row>
    <row r="27" spans="1:9">
      <c r="A27" s="18" t="s">
        <v>167</v>
      </c>
      <c r="B27" s="6">
        <v>0.32688788147292858</v>
      </c>
      <c r="C27" s="6">
        <v>0.43780444892417836</v>
      </c>
      <c r="D27" s="6">
        <v>0.35407116836215569</v>
      </c>
      <c r="E27" s="6">
        <v>0.24613619233786696</v>
      </c>
      <c r="F27" s="6">
        <v>0.31528399493704606</v>
      </c>
      <c r="G27" s="6">
        <v>0.3905504942474175</v>
      </c>
      <c r="H27" s="6">
        <v>0.23589331869301433</v>
      </c>
      <c r="I27" s="6">
        <v>0.21748754603970283</v>
      </c>
    </row>
    <row r="29" spans="1:9">
      <c r="A29" s="88" t="s">
        <v>104</v>
      </c>
      <c r="B29" s="89" t="s">
        <v>104</v>
      </c>
      <c r="C29" s="89" t="s">
        <v>104</v>
      </c>
      <c r="D29" s="89" t="s">
        <v>104</v>
      </c>
      <c r="E29" s="89" t="s">
        <v>104</v>
      </c>
      <c r="F29" s="89" t="s">
        <v>104</v>
      </c>
      <c r="G29" s="89" t="s">
        <v>104</v>
      </c>
      <c r="H29" s="89" t="s">
        <v>104</v>
      </c>
      <c r="I29" s="90" t="s">
        <v>104</v>
      </c>
    </row>
    <row r="30" spans="1:9">
      <c r="A30" s="16" t="s">
        <v>92</v>
      </c>
      <c r="B30" s="17" t="s">
        <v>112</v>
      </c>
      <c r="C30" s="17" t="s">
        <v>113</v>
      </c>
      <c r="D30" s="17" t="s">
        <v>114</v>
      </c>
      <c r="E30" s="17" t="s">
        <v>115</v>
      </c>
      <c r="F30" s="17" t="s">
        <v>116</v>
      </c>
      <c r="G30" s="17" t="s">
        <v>117</v>
      </c>
      <c r="H30" s="17" t="s">
        <v>118</v>
      </c>
      <c r="I30" s="17" t="s">
        <v>119</v>
      </c>
    </row>
    <row r="31" spans="1:9">
      <c r="A31" s="18" t="s">
        <v>97</v>
      </c>
      <c r="B31" s="21">
        <v>8435</v>
      </c>
      <c r="C31" s="21">
        <v>5629</v>
      </c>
      <c r="D31" s="21">
        <v>4282</v>
      </c>
      <c r="E31" s="21">
        <v>3957</v>
      </c>
      <c r="F31" s="21">
        <v>2498</v>
      </c>
      <c r="G31" s="21">
        <v>2451</v>
      </c>
      <c r="H31" s="21">
        <v>1787</v>
      </c>
      <c r="I31" s="21">
        <v>1653</v>
      </c>
    </row>
    <row r="32" spans="1:9">
      <c r="A32" s="18" t="s">
        <v>98</v>
      </c>
      <c r="B32" s="21">
        <v>11896</v>
      </c>
      <c r="C32" s="21">
        <v>8732</v>
      </c>
      <c r="D32" s="21">
        <v>8151</v>
      </c>
      <c r="E32" s="21">
        <v>8552</v>
      </c>
      <c r="F32" s="21">
        <v>5800</v>
      </c>
      <c r="G32" s="21">
        <v>4417</v>
      </c>
      <c r="H32" s="21">
        <v>4376</v>
      </c>
      <c r="I32" s="21">
        <v>4092</v>
      </c>
    </row>
    <row r="33" spans="1:10" ht="15.75">
      <c r="A33" s="18" t="s">
        <v>99</v>
      </c>
      <c r="B33" s="21">
        <v>20331</v>
      </c>
      <c r="C33" s="21">
        <v>14361</v>
      </c>
      <c r="D33" s="21">
        <v>12433</v>
      </c>
      <c r="E33" s="21">
        <v>12509</v>
      </c>
      <c r="F33" s="21">
        <v>8298</v>
      </c>
      <c r="G33" s="21">
        <v>6868</v>
      </c>
      <c r="H33" s="21">
        <v>6163</v>
      </c>
      <c r="I33" s="21">
        <v>5745</v>
      </c>
    </row>
    <row r="34" spans="1:10">
      <c r="A34" s="18" t="s">
        <v>100</v>
      </c>
      <c r="B34" s="21">
        <v>46470</v>
      </c>
      <c r="C34" s="21">
        <v>46046</v>
      </c>
      <c r="D34" s="21">
        <v>55757</v>
      </c>
      <c r="E34" s="21">
        <v>71226</v>
      </c>
      <c r="F34" s="21">
        <v>60130</v>
      </c>
      <c r="G34" s="21">
        <v>42202</v>
      </c>
      <c r="H34" s="21">
        <v>55083</v>
      </c>
      <c r="I34" s="21">
        <v>65732</v>
      </c>
    </row>
    <row r="35" spans="1:10">
      <c r="A35" s="18" t="s">
        <v>167</v>
      </c>
      <c r="B35" s="21">
        <v>66801</v>
      </c>
      <c r="C35" s="21">
        <v>60407</v>
      </c>
      <c r="D35" s="21">
        <v>68190</v>
      </c>
      <c r="E35" s="21">
        <v>83735</v>
      </c>
      <c r="F35" s="21">
        <v>68428</v>
      </c>
      <c r="G35" s="21">
        <v>49070</v>
      </c>
      <c r="H35" s="21">
        <v>61246</v>
      </c>
      <c r="I35" s="21">
        <v>71477</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2.25"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2:I2"/>
    <mergeCell ref="A3:I3"/>
    <mergeCell ref="A42:J42"/>
    <mergeCell ref="A5:I5"/>
    <mergeCell ref="A13:I13"/>
    <mergeCell ref="A21:I21"/>
    <mergeCell ref="A29:I29"/>
    <mergeCell ref="A37:J37"/>
    <mergeCell ref="A38:J38"/>
    <mergeCell ref="A39:J39"/>
    <mergeCell ref="A40:J40"/>
    <mergeCell ref="A41:J41"/>
  </mergeCells>
  <hyperlinks>
    <hyperlink ref="A1" location="Índice!A1" display="Índice"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0CE52-ECFE-4F9D-AD6D-FEC0490CF061}">
  <dimension ref="A1:J42"/>
  <sheetViews>
    <sheetView workbookViewId="0">
      <selection activeCell="A2" sqref="A2:I2"/>
    </sheetView>
  </sheetViews>
  <sheetFormatPr defaultColWidth="9.140625" defaultRowHeight="15"/>
  <cols>
    <col min="1" max="1" width="16.5703125" bestFit="1" customWidth="1"/>
  </cols>
  <sheetData>
    <row r="1" spans="1:9">
      <c r="A1" s="1" t="s">
        <v>83</v>
      </c>
    </row>
    <row r="2" spans="1:9">
      <c r="A2" s="130" t="s">
        <v>37</v>
      </c>
      <c r="B2" s="130"/>
      <c r="C2" s="130"/>
      <c r="D2" s="130"/>
      <c r="E2" s="130"/>
      <c r="F2" s="130"/>
      <c r="G2" s="130"/>
      <c r="H2" s="130"/>
      <c r="I2" s="130"/>
    </row>
    <row r="3" spans="1:9">
      <c r="A3" s="85" t="s">
        <v>195</v>
      </c>
      <c r="B3" s="85"/>
      <c r="C3" s="85"/>
      <c r="D3" s="85"/>
      <c r="E3" s="85"/>
      <c r="F3" s="85"/>
      <c r="G3" s="85"/>
      <c r="H3" s="85"/>
      <c r="I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33.678102493286133</v>
      </c>
      <c r="C7" s="19">
        <v>32.041388750076294</v>
      </c>
      <c r="D7" s="19">
        <v>30.957850813865662</v>
      </c>
      <c r="E7" s="19">
        <v>34.697890281677246</v>
      </c>
      <c r="F7" s="19">
        <v>32.890346646308899</v>
      </c>
      <c r="G7" s="19" t="s">
        <v>135</v>
      </c>
      <c r="H7" s="19">
        <v>39.473059773445129</v>
      </c>
      <c r="I7" s="19">
        <v>43.771523237228394</v>
      </c>
    </row>
    <row r="8" spans="1:9">
      <c r="A8" s="18" t="s">
        <v>98</v>
      </c>
      <c r="B8" s="19">
        <v>24.104323983192444</v>
      </c>
      <c r="C8" s="19">
        <v>20.336151123046875</v>
      </c>
      <c r="D8" s="19">
        <v>19.245491921901703</v>
      </c>
      <c r="E8" s="19">
        <v>20.942416787147522</v>
      </c>
      <c r="F8" s="19">
        <v>21.722692251205444</v>
      </c>
      <c r="G8" s="19" t="s">
        <v>135</v>
      </c>
      <c r="H8" s="19">
        <v>24.115920066833496</v>
      </c>
      <c r="I8" s="19">
        <v>27.34539806842804</v>
      </c>
    </row>
    <row r="9" spans="1:9" ht="15.75">
      <c r="A9" s="18" t="s">
        <v>99</v>
      </c>
      <c r="B9" s="19">
        <v>27.919545769691467</v>
      </c>
      <c r="C9" s="19">
        <v>24.857933819293976</v>
      </c>
      <c r="D9" s="19">
        <v>23.032782971858978</v>
      </c>
      <c r="E9" s="19">
        <v>25.227746367454529</v>
      </c>
      <c r="F9" s="19">
        <v>25.090405344963074</v>
      </c>
      <c r="G9" s="19" t="s">
        <v>135</v>
      </c>
      <c r="H9" s="19">
        <v>28.36090624332428</v>
      </c>
      <c r="I9" s="19">
        <v>31.932359933853149</v>
      </c>
    </row>
    <row r="10" spans="1:9">
      <c r="A10" s="18" t="s">
        <v>100</v>
      </c>
      <c r="B10" s="19">
        <v>14.264321327209473</v>
      </c>
      <c r="C10" s="19">
        <v>10.656483471393585</v>
      </c>
      <c r="D10" s="19">
        <v>10.376860946416855</v>
      </c>
      <c r="E10" s="19">
        <v>10.357755422592163</v>
      </c>
      <c r="F10" s="19">
        <v>10.83255261182785</v>
      </c>
      <c r="G10" s="19" t="s">
        <v>135</v>
      </c>
      <c r="H10" s="19">
        <v>11.066459864377975</v>
      </c>
      <c r="I10" s="19">
        <v>10.915921628475189</v>
      </c>
    </row>
    <row r="11" spans="1:9">
      <c r="A11" s="18" t="s">
        <v>167</v>
      </c>
      <c r="B11" s="19">
        <v>17.448887251704644</v>
      </c>
      <c r="C11" s="19">
        <v>13.654293149404378</v>
      </c>
      <c r="D11" s="19">
        <v>12.304286321389503</v>
      </c>
      <c r="E11" s="19">
        <v>12.220647457704912</v>
      </c>
      <c r="F11" s="19">
        <v>12.358446413729411</v>
      </c>
      <c r="G11" s="19" t="s">
        <v>135</v>
      </c>
      <c r="H11" s="19">
        <v>12.554071021021867</v>
      </c>
      <c r="I11" s="19">
        <v>12.351499041902537</v>
      </c>
    </row>
    <row r="12" spans="1:9">
      <c r="A12" s="3"/>
    </row>
    <row r="13" spans="1:9">
      <c r="A13" s="88" t="s">
        <v>103</v>
      </c>
      <c r="B13" s="89" t="s">
        <v>103</v>
      </c>
      <c r="C13" s="89" t="s">
        <v>103</v>
      </c>
      <c r="D13" s="89" t="s">
        <v>103</v>
      </c>
      <c r="E13" s="89" t="s">
        <v>103</v>
      </c>
      <c r="F13" s="89" t="s">
        <v>103</v>
      </c>
      <c r="G13" s="89" t="s">
        <v>103</v>
      </c>
      <c r="H13" s="89" t="s">
        <v>103</v>
      </c>
      <c r="I13" s="90" t="s">
        <v>103</v>
      </c>
    </row>
    <row r="14" spans="1:9">
      <c r="A14" s="16" t="s">
        <v>92</v>
      </c>
      <c r="B14" s="17" t="s">
        <v>112</v>
      </c>
      <c r="C14" s="17" t="s">
        <v>113</v>
      </c>
      <c r="D14" s="17" t="s">
        <v>114</v>
      </c>
      <c r="E14" s="17" t="s">
        <v>115</v>
      </c>
      <c r="F14" s="17" t="s">
        <v>116</v>
      </c>
      <c r="G14" s="17" t="s">
        <v>117</v>
      </c>
      <c r="H14" s="17" t="s">
        <v>118</v>
      </c>
      <c r="I14" s="17" t="s">
        <v>119</v>
      </c>
    </row>
    <row r="15" spans="1:9">
      <c r="A15" s="18" t="s">
        <v>97</v>
      </c>
      <c r="B15" s="21">
        <v>164498</v>
      </c>
      <c r="C15" s="21">
        <v>148921</v>
      </c>
      <c r="D15" s="21">
        <v>92985</v>
      </c>
      <c r="E15" s="21">
        <v>85565</v>
      </c>
      <c r="F15" s="21">
        <v>68926</v>
      </c>
      <c r="G15" s="19" t="s">
        <v>135</v>
      </c>
      <c r="H15" s="21">
        <v>63194</v>
      </c>
      <c r="I15" s="21">
        <v>60378</v>
      </c>
    </row>
    <row r="16" spans="1:9">
      <c r="A16" s="18" t="s">
        <v>98</v>
      </c>
      <c r="B16" s="21">
        <v>177706</v>
      </c>
      <c r="C16" s="21">
        <v>150154</v>
      </c>
      <c r="D16" s="21">
        <v>120961</v>
      </c>
      <c r="E16" s="21">
        <v>114128</v>
      </c>
      <c r="F16" s="21">
        <v>105435</v>
      </c>
      <c r="G16" s="19" t="s">
        <v>135</v>
      </c>
      <c r="H16" s="21">
        <v>101065</v>
      </c>
      <c r="I16" s="21">
        <v>97357</v>
      </c>
    </row>
    <row r="17" spans="1:9" ht="15.75">
      <c r="A17" s="18" t="s">
        <v>99</v>
      </c>
      <c r="B17" s="21">
        <v>342204</v>
      </c>
      <c r="C17" s="21">
        <v>299075</v>
      </c>
      <c r="D17" s="21">
        <v>213946</v>
      </c>
      <c r="E17" s="21">
        <v>199693</v>
      </c>
      <c r="F17" s="21">
        <v>174361</v>
      </c>
      <c r="G17" s="19" t="s">
        <v>135</v>
      </c>
      <c r="H17" s="21">
        <v>164259</v>
      </c>
      <c r="I17" s="21">
        <v>157735</v>
      </c>
    </row>
    <row r="18" spans="1:9">
      <c r="A18" s="18" t="s">
        <v>100</v>
      </c>
      <c r="B18" s="21">
        <v>574846</v>
      </c>
      <c r="C18" s="21">
        <v>479164</v>
      </c>
      <c r="D18" s="21">
        <v>536519</v>
      </c>
      <c r="E18" s="21">
        <v>572457</v>
      </c>
      <c r="F18" s="21">
        <v>628121</v>
      </c>
      <c r="G18" s="19" t="s">
        <v>135</v>
      </c>
      <c r="H18" s="21">
        <v>681041</v>
      </c>
      <c r="I18" s="21">
        <v>735466</v>
      </c>
    </row>
    <row r="19" spans="1:9">
      <c r="A19" s="18" t="s">
        <v>167</v>
      </c>
      <c r="B19" s="21">
        <v>917050</v>
      </c>
      <c r="C19" s="21">
        <v>778239</v>
      </c>
      <c r="D19" s="21">
        <v>750465</v>
      </c>
      <c r="E19" s="21">
        <v>772150</v>
      </c>
      <c r="F19" s="21">
        <v>802482</v>
      </c>
      <c r="G19" s="19" t="s">
        <v>135</v>
      </c>
      <c r="H19" s="21">
        <v>845300</v>
      </c>
      <c r="I19" s="21">
        <v>893201</v>
      </c>
    </row>
    <row r="21" spans="1:9">
      <c r="A21" s="88" t="s">
        <v>102</v>
      </c>
      <c r="B21" s="89" t="s">
        <v>102</v>
      </c>
      <c r="C21" s="89" t="s">
        <v>102</v>
      </c>
      <c r="D21" s="89" t="s">
        <v>102</v>
      </c>
      <c r="E21" s="89" t="s">
        <v>102</v>
      </c>
      <c r="F21" s="89" t="s">
        <v>102</v>
      </c>
      <c r="G21" s="89" t="s">
        <v>102</v>
      </c>
      <c r="H21" s="89" t="s">
        <v>102</v>
      </c>
      <c r="I21" s="90" t="s">
        <v>102</v>
      </c>
    </row>
    <row r="22" spans="1:9">
      <c r="A22" s="16" t="s">
        <v>92</v>
      </c>
      <c r="B22" s="17" t="s">
        <v>112</v>
      </c>
      <c r="C22" s="17" t="s">
        <v>113</v>
      </c>
      <c r="D22" s="17" t="s">
        <v>114</v>
      </c>
      <c r="E22" s="17" t="s">
        <v>115</v>
      </c>
      <c r="F22" s="17" t="s">
        <v>116</v>
      </c>
      <c r="G22" s="17" t="s">
        <v>117</v>
      </c>
      <c r="H22" s="17" t="s">
        <v>118</v>
      </c>
      <c r="I22" s="17" t="s">
        <v>119</v>
      </c>
    </row>
    <row r="23" spans="1:9">
      <c r="A23" s="18" t="s">
        <v>97</v>
      </c>
      <c r="B23" s="6">
        <v>0.88373171165585518</v>
      </c>
      <c r="C23" s="6">
        <v>1.325629185885191</v>
      </c>
      <c r="D23" s="6">
        <v>1.1174963787198067</v>
      </c>
      <c r="E23" s="6">
        <v>1.155538484454155</v>
      </c>
      <c r="F23" s="6">
        <v>1.4202392660081387</v>
      </c>
      <c r="G23" s="19" t="s">
        <v>135</v>
      </c>
      <c r="H23" s="6">
        <v>1.5624934807419777</v>
      </c>
      <c r="I23" s="6">
        <v>1.6309885308146477</v>
      </c>
    </row>
    <row r="24" spans="1:9">
      <c r="A24" s="18" t="s">
        <v>98</v>
      </c>
      <c r="B24" s="6">
        <v>0.70629571564495564</v>
      </c>
      <c r="C24" s="6">
        <v>0.88320886716246605</v>
      </c>
      <c r="D24" s="6">
        <v>0.74052102863788605</v>
      </c>
      <c r="E24" s="6">
        <v>0.66344756633043289</v>
      </c>
      <c r="F24" s="6">
        <v>0.75836693868041039</v>
      </c>
      <c r="G24" s="19" t="s">
        <v>135</v>
      </c>
      <c r="H24" s="6">
        <v>0.92924656346440315</v>
      </c>
      <c r="I24" s="6">
        <v>0.93779144808650017</v>
      </c>
    </row>
    <row r="25" spans="1:9" ht="15.75">
      <c r="A25" s="18" t="s">
        <v>99</v>
      </c>
      <c r="B25" s="6">
        <v>0.57343952357769012</v>
      </c>
      <c r="C25" s="6">
        <v>0.73068160563707352</v>
      </c>
      <c r="D25" s="6">
        <v>0.66543645225465298</v>
      </c>
      <c r="E25" s="6">
        <v>0.60292822308838367</v>
      </c>
      <c r="F25" s="6">
        <v>0.70436373353004456</v>
      </c>
      <c r="G25" s="19" t="s">
        <v>135</v>
      </c>
      <c r="H25" s="6">
        <v>0.81360265612602234</v>
      </c>
      <c r="I25" s="6">
        <v>0.83053037524223328</v>
      </c>
    </row>
    <row r="26" spans="1:9">
      <c r="A26" s="18" t="s">
        <v>100</v>
      </c>
      <c r="B26" s="6">
        <v>0.43766670860350132</v>
      </c>
      <c r="C26" s="6">
        <v>0.32969126477837563</v>
      </c>
      <c r="D26" s="6">
        <v>0.26073930785059929</v>
      </c>
      <c r="E26" s="6">
        <v>0.19502233481034636</v>
      </c>
      <c r="F26" s="6">
        <v>0.31141769140958786</v>
      </c>
      <c r="G26" s="19" t="s">
        <v>135</v>
      </c>
      <c r="H26" s="6">
        <v>0.22952037397772074</v>
      </c>
      <c r="I26" s="6">
        <v>0.17217480344697833</v>
      </c>
    </row>
    <row r="27" spans="1:9">
      <c r="A27" s="18" t="s">
        <v>167</v>
      </c>
      <c r="B27" s="6">
        <v>0.38426406348311631</v>
      </c>
      <c r="C27" s="6">
        <v>0.31846540736326301</v>
      </c>
      <c r="D27" s="6">
        <v>0.25288750943258415</v>
      </c>
      <c r="E27" s="6">
        <v>0.20258495549959274</v>
      </c>
      <c r="F27" s="6">
        <v>0.3008999432366829</v>
      </c>
      <c r="G27" s="19" t="s">
        <v>135</v>
      </c>
      <c r="H27" s="6">
        <v>0.23324614642240143</v>
      </c>
      <c r="I27" s="6">
        <v>0.1744337462474983</v>
      </c>
    </row>
    <row r="29" spans="1:9">
      <c r="A29" s="88" t="s">
        <v>104</v>
      </c>
      <c r="B29" s="89" t="s">
        <v>104</v>
      </c>
      <c r="C29" s="89" t="s">
        <v>104</v>
      </c>
      <c r="D29" s="89" t="s">
        <v>104</v>
      </c>
      <c r="E29" s="89" t="s">
        <v>104</v>
      </c>
      <c r="F29" s="89" t="s">
        <v>104</v>
      </c>
      <c r="G29" s="89" t="s">
        <v>104</v>
      </c>
      <c r="H29" s="89" t="s">
        <v>104</v>
      </c>
      <c r="I29" s="90" t="s">
        <v>104</v>
      </c>
    </row>
    <row r="30" spans="1:9">
      <c r="A30" s="16" t="s">
        <v>92</v>
      </c>
      <c r="B30" s="17" t="s">
        <v>112</v>
      </c>
      <c r="C30" s="17" t="s">
        <v>113</v>
      </c>
      <c r="D30" s="17" t="s">
        <v>114</v>
      </c>
      <c r="E30" s="17" t="s">
        <v>115</v>
      </c>
      <c r="F30" s="17" t="s">
        <v>116</v>
      </c>
      <c r="G30" s="17" t="s">
        <v>117</v>
      </c>
      <c r="H30" s="17" t="s">
        <v>118</v>
      </c>
      <c r="I30" s="17" t="s">
        <v>119</v>
      </c>
    </row>
    <row r="31" spans="1:9">
      <c r="A31" s="18" t="s">
        <v>97</v>
      </c>
      <c r="B31" s="21">
        <v>3180</v>
      </c>
      <c r="C31" s="21">
        <v>1947</v>
      </c>
      <c r="D31" s="21">
        <v>1438</v>
      </c>
      <c r="E31" s="21">
        <v>1447</v>
      </c>
      <c r="F31" s="21">
        <v>852</v>
      </c>
      <c r="G31" s="19" t="s">
        <v>135</v>
      </c>
      <c r="H31" s="21">
        <v>754</v>
      </c>
      <c r="I31" s="21">
        <v>728</v>
      </c>
    </row>
    <row r="32" spans="1:9">
      <c r="A32" s="18" t="s">
        <v>98</v>
      </c>
      <c r="B32" s="21">
        <v>3091</v>
      </c>
      <c r="C32" s="21">
        <v>1878</v>
      </c>
      <c r="D32" s="21">
        <v>1776</v>
      </c>
      <c r="E32" s="21">
        <v>1909</v>
      </c>
      <c r="F32" s="21">
        <v>1307</v>
      </c>
      <c r="G32" s="19" t="s">
        <v>135</v>
      </c>
      <c r="H32" s="21">
        <v>1114</v>
      </c>
      <c r="I32" s="21">
        <v>1184</v>
      </c>
    </row>
    <row r="33" spans="1:10" ht="15.75">
      <c r="A33" s="18" t="s">
        <v>99</v>
      </c>
      <c r="B33" s="21">
        <v>6271</v>
      </c>
      <c r="C33" s="21">
        <v>3825</v>
      </c>
      <c r="D33" s="21">
        <v>3214</v>
      </c>
      <c r="E33" s="21">
        <v>3356</v>
      </c>
      <c r="F33" s="21">
        <v>2159</v>
      </c>
      <c r="G33" s="19" t="s">
        <v>135</v>
      </c>
      <c r="H33" s="21">
        <v>1868</v>
      </c>
      <c r="I33" s="21">
        <v>1912</v>
      </c>
    </row>
    <row r="34" spans="1:10">
      <c r="A34" s="18" t="s">
        <v>100</v>
      </c>
      <c r="B34" s="21">
        <v>7722</v>
      </c>
      <c r="C34" s="21">
        <v>5239</v>
      </c>
      <c r="D34" s="21">
        <v>6262</v>
      </c>
      <c r="E34" s="21">
        <v>8257</v>
      </c>
      <c r="F34" s="21">
        <v>6733</v>
      </c>
      <c r="G34" s="19" t="s">
        <v>135</v>
      </c>
      <c r="H34" s="21">
        <v>6629</v>
      </c>
      <c r="I34" s="21">
        <v>7735</v>
      </c>
    </row>
    <row r="35" spans="1:10">
      <c r="A35" s="18" t="s">
        <v>167</v>
      </c>
      <c r="B35" s="22">
        <v>13993</v>
      </c>
      <c r="C35" s="22">
        <v>9064</v>
      </c>
      <c r="D35" s="22">
        <v>9476</v>
      </c>
      <c r="E35" s="22">
        <v>11613</v>
      </c>
      <c r="F35" s="22">
        <v>8892</v>
      </c>
      <c r="G35" s="19" t="s">
        <v>135</v>
      </c>
      <c r="H35" s="22">
        <v>8497</v>
      </c>
      <c r="I35" s="22">
        <v>9647</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5.25"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42:J42"/>
    <mergeCell ref="A2:I2"/>
    <mergeCell ref="A3:I3"/>
    <mergeCell ref="A5:I5"/>
    <mergeCell ref="A13:I13"/>
    <mergeCell ref="A21:I21"/>
    <mergeCell ref="A29:I29"/>
    <mergeCell ref="A37:J37"/>
    <mergeCell ref="A38:J38"/>
    <mergeCell ref="A39:J39"/>
    <mergeCell ref="A40:J40"/>
    <mergeCell ref="A41:J41"/>
  </mergeCells>
  <hyperlinks>
    <hyperlink ref="A1" location="Índice!A1" display="Índice"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8B09-89A6-4A7F-8DA5-9766DE3A1F47}">
  <dimension ref="A1:J45"/>
  <sheetViews>
    <sheetView workbookViewId="0"/>
  </sheetViews>
  <sheetFormatPr defaultColWidth="9.140625" defaultRowHeight="15"/>
  <cols>
    <col min="1" max="1" width="17.7109375" bestFit="1" customWidth="1"/>
    <col min="2" max="2" width="12.85546875" customWidth="1"/>
    <col min="3" max="3" width="10.5703125" bestFit="1" customWidth="1"/>
    <col min="4" max="4" width="13.5703125" customWidth="1"/>
    <col min="5" max="5" width="12.28515625" customWidth="1"/>
    <col min="6" max="6" width="11.85546875" customWidth="1"/>
    <col min="7" max="7" width="11.7109375" customWidth="1"/>
  </cols>
  <sheetData>
    <row r="1" spans="1:7">
      <c r="A1" s="1" t="s">
        <v>83</v>
      </c>
    </row>
    <row r="2" spans="1:7">
      <c r="A2" s="130" t="s">
        <v>5</v>
      </c>
      <c r="B2" s="130"/>
      <c r="C2" s="130"/>
      <c r="D2" s="130"/>
      <c r="E2" s="130"/>
      <c r="F2" s="130"/>
      <c r="G2" s="130"/>
    </row>
    <row r="3" spans="1:7">
      <c r="A3" s="85" t="s">
        <v>90</v>
      </c>
      <c r="B3" s="85"/>
      <c r="C3" s="85"/>
      <c r="D3" s="85"/>
      <c r="E3" s="85"/>
      <c r="F3" s="85"/>
      <c r="G3" s="85"/>
    </row>
    <row r="5" spans="1:7">
      <c r="A5" s="80" t="s">
        <v>91</v>
      </c>
      <c r="B5" s="80"/>
      <c r="C5" s="80"/>
      <c r="D5" s="80"/>
      <c r="E5" s="80"/>
    </row>
    <row r="6" spans="1:7">
      <c r="A6" s="81" t="s">
        <v>92</v>
      </c>
      <c r="B6" s="83" t="s">
        <v>93</v>
      </c>
      <c r="C6" s="84"/>
      <c r="D6" s="83" t="s">
        <v>94</v>
      </c>
      <c r="E6" s="84"/>
    </row>
    <row r="7" spans="1:7">
      <c r="A7" s="82"/>
      <c r="B7" s="17" t="s">
        <v>95</v>
      </c>
      <c r="C7" s="17" t="s">
        <v>96</v>
      </c>
      <c r="D7" s="17" t="s">
        <v>95</v>
      </c>
      <c r="E7" s="17" t="s">
        <v>96</v>
      </c>
    </row>
    <row r="8" spans="1:7">
      <c r="A8" s="18" t="s">
        <v>97</v>
      </c>
      <c r="B8" s="33">
        <v>1381221</v>
      </c>
      <c r="C8" s="19">
        <v>6.8651836995222579</v>
      </c>
      <c r="D8" s="33">
        <v>495088</v>
      </c>
      <c r="E8" s="19">
        <v>6.930927455047625</v>
      </c>
    </row>
    <row r="9" spans="1:7">
      <c r="A9" s="18" t="s">
        <v>98</v>
      </c>
      <c r="B9" s="33">
        <v>2097143</v>
      </c>
      <c r="C9" s="19">
        <v>10.423583147930133</v>
      </c>
      <c r="D9" s="33">
        <v>718113</v>
      </c>
      <c r="E9" s="19">
        <v>10.053140265016754</v>
      </c>
    </row>
    <row r="10" spans="1:7" ht="15.75">
      <c r="A10" s="18" t="s">
        <v>99</v>
      </c>
      <c r="B10" s="33">
        <v>3478364</v>
      </c>
      <c r="C10" s="19">
        <v>17.28876684745239</v>
      </c>
      <c r="D10" s="33">
        <v>1213201</v>
      </c>
      <c r="E10" s="19">
        <v>16.984067720064381</v>
      </c>
    </row>
    <row r="11" spans="1:7">
      <c r="A11" s="18" t="s">
        <v>100</v>
      </c>
      <c r="B11" s="33">
        <v>16640850</v>
      </c>
      <c r="C11" s="19">
        <v>82.711233152547621</v>
      </c>
      <c r="D11" s="33">
        <v>5929970</v>
      </c>
      <c r="E11" s="19">
        <v>83.015932279935626</v>
      </c>
    </row>
    <row r="12" spans="1:7">
      <c r="A12" s="18" t="s">
        <v>101</v>
      </c>
      <c r="B12" s="33">
        <v>20119214</v>
      </c>
      <c r="C12" s="19">
        <v>100</v>
      </c>
      <c r="D12" s="33">
        <v>7143171</v>
      </c>
      <c r="E12" s="19">
        <v>100</v>
      </c>
    </row>
    <row r="13" spans="1:7" ht="16.5" customHeight="1"/>
    <row r="14" spans="1:7" ht="16.5" customHeight="1">
      <c r="A14" s="80" t="s">
        <v>102</v>
      </c>
      <c r="B14" s="80"/>
      <c r="C14" s="80"/>
      <c r="D14" s="80"/>
      <c r="E14" s="80"/>
    </row>
    <row r="15" spans="1:7" ht="16.5" customHeight="1">
      <c r="A15" s="81" t="s">
        <v>92</v>
      </c>
      <c r="B15" s="83" t="s">
        <v>93</v>
      </c>
      <c r="C15" s="84"/>
      <c r="D15" s="83" t="s">
        <v>94</v>
      </c>
      <c r="E15" s="84"/>
    </row>
    <row r="16" spans="1:7" ht="16.5" customHeight="1">
      <c r="A16" s="82"/>
      <c r="B16" s="17" t="s">
        <v>95</v>
      </c>
      <c r="C16" s="17" t="s">
        <v>96</v>
      </c>
      <c r="D16" s="17" t="s">
        <v>95</v>
      </c>
      <c r="E16" s="17" t="s">
        <v>96</v>
      </c>
    </row>
    <row r="17" spans="1:5" ht="16.5" customHeight="1">
      <c r="A17" s="18" t="s">
        <v>97</v>
      </c>
      <c r="B17" s="33">
        <v>25416.733593476925</v>
      </c>
      <c r="C17" s="4">
        <v>0.12432248466577378</v>
      </c>
      <c r="D17" s="33">
        <v>7988.9825297138514</v>
      </c>
      <c r="E17" s="4">
        <v>0.11079181529593096</v>
      </c>
    </row>
    <row r="18" spans="1:5" ht="16.5" customHeight="1">
      <c r="A18" s="18" t="s">
        <v>98</v>
      </c>
      <c r="B18" s="33">
        <v>35403.833921198275</v>
      </c>
      <c r="C18" s="4">
        <v>0.16468383071530288</v>
      </c>
      <c r="D18" s="33">
        <v>10468.587798421708</v>
      </c>
      <c r="E18" s="4">
        <v>0.13853472074219078</v>
      </c>
    </row>
    <row r="19" spans="1:5" ht="16.5" customHeight="1">
      <c r="A19" s="18" t="s">
        <v>99</v>
      </c>
      <c r="B19" s="33">
        <v>44075.66631042253</v>
      </c>
      <c r="C19" s="4">
        <v>0.20086847473155434</v>
      </c>
      <c r="D19" s="33">
        <v>13265.631865581143</v>
      </c>
      <c r="E19" s="4">
        <v>0.17336054287057251</v>
      </c>
    </row>
    <row r="20" spans="1:5" ht="16.5" customHeight="1">
      <c r="A20" s="18" t="s">
        <v>100</v>
      </c>
      <c r="B20" s="33">
        <v>93562.815768771121</v>
      </c>
      <c r="C20" s="4">
        <v>0.20086847473155434</v>
      </c>
      <c r="D20" s="33">
        <v>29952.955647655959</v>
      </c>
      <c r="E20" s="4">
        <v>0.17336054287057251</v>
      </c>
    </row>
    <row r="21" spans="1:5" ht="16.5" customHeight="1">
      <c r="A21" s="18" t="s">
        <v>101</v>
      </c>
      <c r="B21" s="33">
        <v>101975.68557355973</v>
      </c>
      <c r="C21" s="4">
        <v>0</v>
      </c>
      <c r="D21" s="33">
        <v>32081.706806402526</v>
      </c>
      <c r="E21" s="4">
        <v>0</v>
      </c>
    </row>
    <row r="22" spans="1:5" ht="16.5" customHeight="1"/>
    <row r="23" spans="1:5">
      <c r="A23" s="80" t="s">
        <v>103</v>
      </c>
      <c r="B23" s="80"/>
      <c r="C23" s="80"/>
    </row>
    <row r="24" spans="1:5">
      <c r="A24" s="34" t="s">
        <v>92</v>
      </c>
      <c r="B24" s="17" t="s">
        <v>93</v>
      </c>
      <c r="C24" s="17" t="s">
        <v>94</v>
      </c>
    </row>
    <row r="25" spans="1:5">
      <c r="A25" s="18" t="s">
        <v>97</v>
      </c>
      <c r="B25" s="21">
        <v>1381221</v>
      </c>
      <c r="C25" s="21">
        <v>495088</v>
      </c>
    </row>
    <row r="26" spans="1:5">
      <c r="A26" s="18" t="s">
        <v>98</v>
      </c>
      <c r="B26" s="21">
        <v>2097143</v>
      </c>
      <c r="C26" s="21">
        <v>718113</v>
      </c>
    </row>
    <row r="27" spans="1:5" ht="15.75">
      <c r="A27" s="18" t="s">
        <v>99</v>
      </c>
      <c r="B27" s="21">
        <v>3478364</v>
      </c>
      <c r="C27" s="21">
        <v>1213201</v>
      </c>
    </row>
    <row r="28" spans="1:5">
      <c r="A28" s="18" t="s">
        <v>100</v>
      </c>
      <c r="B28" s="21">
        <v>16640850</v>
      </c>
      <c r="C28" s="21">
        <v>5929970</v>
      </c>
    </row>
    <row r="29" spans="1:5">
      <c r="A29" s="18" t="s">
        <v>101</v>
      </c>
      <c r="B29" s="21">
        <v>20119214</v>
      </c>
      <c r="C29" s="21">
        <v>7143171</v>
      </c>
    </row>
    <row r="32" spans="1:5">
      <c r="A32" s="80" t="s">
        <v>104</v>
      </c>
      <c r="B32" s="80"/>
      <c r="C32" s="80"/>
    </row>
    <row r="33" spans="1:10">
      <c r="A33" s="34" t="s">
        <v>92</v>
      </c>
      <c r="B33" s="17" t="s">
        <v>93</v>
      </c>
      <c r="C33" s="17" t="s">
        <v>94</v>
      </c>
    </row>
    <row r="34" spans="1:10">
      <c r="A34" s="18" t="s">
        <v>97</v>
      </c>
      <c r="B34" s="21">
        <v>17525</v>
      </c>
      <c r="C34" s="21">
        <v>6369</v>
      </c>
    </row>
    <row r="35" spans="1:10">
      <c r="A35" s="18" t="s">
        <v>98</v>
      </c>
      <c r="B35" s="21">
        <v>25303</v>
      </c>
      <c r="C35" s="21">
        <v>9226</v>
      </c>
    </row>
    <row r="36" spans="1:10" ht="15.75">
      <c r="A36" s="18" t="s">
        <v>99</v>
      </c>
      <c r="B36" s="21">
        <v>42828</v>
      </c>
      <c r="C36" s="21">
        <v>15595</v>
      </c>
    </row>
    <row r="37" spans="1:10">
      <c r="A37" s="18" t="s">
        <v>100</v>
      </c>
      <c r="B37" s="21">
        <v>175432</v>
      </c>
      <c r="C37" s="21">
        <v>63059</v>
      </c>
    </row>
    <row r="38" spans="1:10">
      <c r="A38" s="18" t="s">
        <v>101</v>
      </c>
      <c r="B38" s="21">
        <v>218260</v>
      </c>
      <c r="C38" s="21">
        <v>78654</v>
      </c>
    </row>
    <row r="40" spans="1:10" ht="15.75">
      <c r="A40" s="131" t="s">
        <v>105</v>
      </c>
      <c r="B40" s="131"/>
      <c r="C40" s="131"/>
      <c r="D40" s="131"/>
      <c r="E40" s="131"/>
      <c r="F40" s="131"/>
      <c r="G40" s="131"/>
    </row>
    <row r="41" spans="1:10">
      <c r="A41" s="132" t="s">
        <v>106</v>
      </c>
      <c r="B41" s="132"/>
      <c r="C41" s="132"/>
      <c r="D41" s="132"/>
      <c r="E41" s="132"/>
      <c r="F41" s="132"/>
      <c r="G41" s="132"/>
    </row>
    <row r="42" spans="1:10" ht="51" customHeight="1">
      <c r="A42" s="86" t="s">
        <v>110</v>
      </c>
      <c r="B42" s="86"/>
      <c r="C42" s="86"/>
      <c r="D42" s="86"/>
      <c r="E42" s="86"/>
      <c r="F42" s="86"/>
      <c r="G42" s="86"/>
      <c r="H42" s="86"/>
      <c r="I42" s="86"/>
      <c r="J42" s="86"/>
    </row>
    <row r="43" spans="1:10">
      <c r="A43" s="87" t="s">
        <v>108</v>
      </c>
      <c r="B43" s="87"/>
      <c r="C43" s="87"/>
      <c r="D43" s="87"/>
      <c r="E43" s="87"/>
      <c r="F43" s="87"/>
      <c r="G43" s="87"/>
      <c r="H43" s="87"/>
      <c r="I43" s="87"/>
      <c r="J43" s="87"/>
    </row>
    <row r="44" spans="1:10">
      <c r="A44" s="87" t="s">
        <v>87</v>
      </c>
      <c r="B44" s="87"/>
      <c r="C44" s="87"/>
      <c r="D44" s="87"/>
      <c r="E44" s="87"/>
      <c r="F44" s="87"/>
      <c r="G44" s="87"/>
      <c r="H44" s="87"/>
      <c r="I44" s="87"/>
      <c r="J44" s="87"/>
    </row>
    <row r="45" spans="1:10">
      <c r="A45" s="87" t="s">
        <v>109</v>
      </c>
      <c r="B45" s="87"/>
      <c r="C45" s="87"/>
      <c r="D45" s="87"/>
      <c r="E45" s="87"/>
      <c r="F45" s="87"/>
      <c r="G45" s="87"/>
      <c r="H45" s="87"/>
      <c r="I45" s="87"/>
      <c r="J45" s="87"/>
    </row>
  </sheetData>
  <mergeCells count="19">
    <mergeCell ref="A40:G40"/>
    <mergeCell ref="A32:C32"/>
    <mergeCell ref="A2:G2"/>
    <mergeCell ref="A5:E5"/>
    <mergeCell ref="A6:A7"/>
    <mergeCell ref="B6:C6"/>
    <mergeCell ref="D6:E6"/>
    <mergeCell ref="A14:E14"/>
    <mergeCell ref="A15:A16"/>
    <mergeCell ref="B15:C15"/>
    <mergeCell ref="D15:E15"/>
    <mergeCell ref="A23:C23"/>
    <mergeCell ref="A3:E3"/>
    <mergeCell ref="F3:G3"/>
    <mergeCell ref="A41:G41"/>
    <mergeCell ref="A42:J42"/>
    <mergeCell ref="A43:J43"/>
    <mergeCell ref="A44:J44"/>
    <mergeCell ref="A45:J45"/>
  </mergeCells>
  <hyperlinks>
    <hyperlink ref="A1" location="Índice!A1" display="Índice" xr:uid="{00000000-0004-0000-0200-000000000000}"/>
  </hyperlinks>
  <pageMargins left="0.7" right="0.7" top="0.75" bottom="0.75" header="0.3" footer="0.3"/>
  <pageSetup orientation="portrait" horizontalDpi="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00CF0-1157-4F9D-98F9-779E65B9FB8B}">
  <dimension ref="A1:J42"/>
  <sheetViews>
    <sheetView workbookViewId="0">
      <selection activeCell="A2" sqref="A2:I2"/>
    </sheetView>
  </sheetViews>
  <sheetFormatPr defaultColWidth="9.140625" defaultRowHeight="15"/>
  <cols>
    <col min="1" max="1" width="16.5703125" bestFit="1" customWidth="1"/>
  </cols>
  <sheetData>
    <row r="1" spans="1:9">
      <c r="A1" s="1" t="s">
        <v>83</v>
      </c>
    </row>
    <row r="2" spans="1:9">
      <c r="A2" s="130" t="s">
        <v>38</v>
      </c>
      <c r="B2" s="130"/>
      <c r="C2" s="130"/>
      <c r="D2" s="130"/>
      <c r="E2" s="130"/>
      <c r="F2" s="130"/>
      <c r="G2" s="130"/>
      <c r="H2" s="130"/>
      <c r="I2" s="130"/>
    </row>
    <row r="3" spans="1:9">
      <c r="A3" s="85" t="s">
        <v>196</v>
      </c>
      <c r="B3" s="85"/>
      <c r="C3" s="85"/>
      <c r="D3" s="85"/>
      <c r="E3" s="85"/>
      <c r="F3" s="85"/>
      <c r="G3" s="85"/>
      <c r="H3" s="85"/>
      <c r="I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53.01859974861145</v>
      </c>
      <c r="C7" s="19">
        <v>56.165516376495361</v>
      </c>
      <c r="D7" s="19">
        <v>53.641456365585327</v>
      </c>
      <c r="E7" s="19">
        <v>58.652150630950928</v>
      </c>
      <c r="F7" s="19">
        <v>58.445030450820923</v>
      </c>
      <c r="G7" s="19">
        <v>43.134710192680359</v>
      </c>
      <c r="H7" s="19">
        <v>65.157431364059448</v>
      </c>
      <c r="I7" s="19">
        <v>65.753144025802612</v>
      </c>
    </row>
    <row r="8" spans="1:9">
      <c r="A8" s="18" t="s">
        <v>98</v>
      </c>
      <c r="B8" s="19">
        <v>40.504112839698792</v>
      </c>
      <c r="C8" s="19">
        <v>38.814008235931396</v>
      </c>
      <c r="D8" s="19">
        <v>38.559514284133911</v>
      </c>
      <c r="E8" s="19">
        <v>41.85289740562439</v>
      </c>
      <c r="F8" s="19">
        <v>43.969482183456421</v>
      </c>
      <c r="G8" s="19">
        <v>36.27413809299469</v>
      </c>
      <c r="H8" s="19">
        <v>46.713095903396606</v>
      </c>
      <c r="I8" s="19">
        <v>47.093147039413452</v>
      </c>
    </row>
    <row r="9" spans="1:9" ht="15.75">
      <c r="A9" s="18" t="s">
        <v>99</v>
      </c>
      <c r="B9" s="20">
        <v>45.9858238697052</v>
      </c>
      <c r="C9" s="20">
        <v>46.350356936454773</v>
      </c>
      <c r="D9" s="20">
        <v>43.96691620349884</v>
      </c>
      <c r="E9" s="20">
        <v>47.801151871681213</v>
      </c>
      <c r="F9" s="20">
        <v>49.001008272171021</v>
      </c>
      <c r="G9" s="20">
        <v>39.357411861419678</v>
      </c>
      <c r="H9" s="20">
        <v>53.029996156692505</v>
      </c>
      <c r="I9" s="20">
        <v>53.427517414093018</v>
      </c>
    </row>
    <row r="10" spans="1:9">
      <c r="A10" s="18" t="s">
        <v>100</v>
      </c>
      <c r="B10" s="19">
        <v>26.727777719497681</v>
      </c>
      <c r="C10" s="19">
        <v>25.556391477584839</v>
      </c>
      <c r="D10" s="19">
        <v>23.764272034168243</v>
      </c>
      <c r="E10" s="19">
        <v>26.392161846160889</v>
      </c>
      <c r="F10" s="19">
        <v>25.947004556655884</v>
      </c>
      <c r="G10" s="19">
        <v>19.012604653835297</v>
      </c>
      <c r="H10" s="19">
        <v>24.139173328876495</v>
      </c>
      <c r="I10" s="19">
        <v>21.536968648433685</v>
      </c>
    </row>
    <row r="11" spans="1:9">
      <c r="A11" s="18" t="s">
        <v>167</v>
      </c>
      <c r="B11" s="19">
        <v>31.58279831043092</v>
      </c>
      <c r="C11" s="19">
        <v>30.455453109703473</v>
      </c>
      <c r="D11" s="19">
        <v>27.210175465679036</v>
      </c>
      <c r="E11" s="19">
        <v>29.512749427269775</v>
      </c>
      <c r="F11" s="19">
        <v>28.940928721167346</v>
      </c>
      <c r="G11" s="19">
        <v>22.486936656066366</v>
      </c>
      <c r="H11" s="19">
        <v>27.440065027063188</v>
      </c>
      <c r="I11" s="19">
        <v>24.527100836048053</v>
      </c>
    </row>
    <row r="12" spans="1:9">
      <c r="A12" s="3"/>
    </row>
    <row r="13" spans="1:9">
      <c r="A13" s="88" t="s">
        <v>103</v>
      </c>
      <c r="B13" s="89" t="s">
        <v>103</v>
      </c>
      <c r="C13" s="89" t="s">
        <v>103</v>
      </c>
      <c r="D13" s="89" t="s">
        <v>103</v>
      </c>
      <c r="E13" s="89" t="s">
        <v>103</v>
      </c>
      <c r="F13" s="89" t="s">
        <v>103</v>
      </c>
      <c r="G13" s="89" t="s">
        <v>103</v>
      </c>
      <c r="H13" s="89" t="s">
        <v>103</v>
      </c>
      <c r="I13" s="90" t="s">
        <v>103</v>
      </c>
    </row>
    <row r="14" spans="1:9">
      <c r="A14" s="16" t="s">
        <v>92</v>
      </c>
      <c r="B14" s="17" t="s">
        <v>112</v>
      </c>
      <c r="C14" s="17" t="s">
        <v>113</v>
      </c>
      <c r="D14" s="17" t="s">
        <v>114</v>
      </c>
      <c r="E14" s="17" t="s">
        <v>115</v>
      </c>
      <c r="F14" s="17" t="s">
        <v>116</v>
      </c>
      <c r="G14" s="17" t="s">
        <v>117</v>
      </c>
      <c r="H14" s="17" t="s">
        <v>118</v>
      </c>
      <c r="I14" s="17" t="s">
        <v>119</v>
      </c>
    </row>
    <row r="15" spans="1:9">
      <c r="A15" s="18" t="s">
        <v>97</v>
      </c>
      <c r="B15" s="21">
        <v>400652</v>
      </c>
      <c r="C15" s="21">
        <v>421229</v>
      </c>
      <c r="D15" s="21">
        <v>254577</v>
      </c>
      <c r="E15" s="21">
        <v>245227</v>
      </c>
      <c r="F15" s="21">
        <v>224298</v>
      </c>
      <c r="G15" s="21">
        <v>267270</v>
      </c>
      <c r="H15" s="21">
        <v>233966</v>
      </c>
      <c r="I15" s="21">
        <v>197890</v>
      </c>
    </row>
    <row r="16" spans="1:9">
      <c r="A16" s="18" t="s">
        <v>98</v>
      </c>
      <c r="B16" s="21">
        <v>392689</v>
      </c>
      <c r="C16" s="21">
        <v>379117</v>
      </c>
      <c r="D16" s="21">
        <v>327410</v>
      </c>
      <c r="E16" s="21">
        <v>319220</v>
      </c>
      <c r="F16" s="21">
        <v>316728</v>
      </c>
      <c r="G16" s="21">
        <v>275353</v>
      </c>
      <c r="H16" s="21">
        <v>322027</v>
      </c>
      <c r="I16" s="21">
        <v>275785</v>
      </c>
    </row>
    <row r="17" spans="1:9" ht="15.75">
      <c r="A17" s="18" t="s">
        <v>99</v>
      </c>
      <c r="B17" s="21">
        <v>793341</v>
      </c>
      <c r="C17" s="21">
        <v>800346</v>
      </c>
      <c r="D17" s="21">
        <v>581987</v>
      </c>
      <c r="E17" s="21">
        <v>564447</v>
      </c>
      <c r="F17" s="21">
        <v>541026</v>
      </c>
      <c r="G17" s="21">
        <v>542623</v>
      </c>
      <c r="H17" s="21">
        <v>555993</v>
      </c>
      <c r="I17" s="21">
        <v>473675</v>
      </c>
    </row>
    <row r="18" spans="1:9">
      <c r="A18" s="18" t="s">
        <v>100</v>
      </c>
      <c r="B18" s="21">
        <v>1367922</v>
      </c>
      <c r="C18" s="21">
        <v>1431757</v>
      </c>
      <c r="D18" s="21">
        <v>1529672</v>
      </c>
      <c r="E18" s="21">
        <v>1826413</v>
      </c>
      <c r="F18" s="21">
        <v>1919517</v>
      </c>
      <c r="G18" s="21">
        <v>1272827</v>
      </c>
      <c r="H18" s="21">
        <v>1962041</v>
      </c>
      <c r="I18" s="21">
        <v>1845499</v>
      </c>
    </row>
    <row r="19" spans="1:9">
      <c r="A19" s="18" t="s">
        <v>167</v>
      </c>
      <c r="B19" s="21">
        <v>2161263</v>
      </c>
      <c r="C19" s="21">
        <v>2232103</v>
      </c>
      <c r="D19" s="21">
        <v>2111659</v>
      </c>
      <c r="E19" s="21">
        <v>2390860</v>
      </c>
      <c r="F19" s="21">
        <v>2460543</v>
      </c>
      <c r="G19" s="21">
        <v>1815450</v>
      </c>
      <c r="H19" s="21">
        <v>2518034</v>
      </c>
      <c r="I19" s="21">
        <v>2319174</v>
      </c>
    </row>
    <row r="21" spans="1:9">
      <c r="A21" s="88" t="s">
        <v>102</v>
      </c>
      <c r="B21" s="89" t="s">
        <v>102</v>
      </c>
      <c r="C21" s="89" t="s">
        <v>102</v>
      </c>
      <c r="D21" s="89" t="s">
        <v>102</v>
      </c>
      <c r="E21" s="89" t="s">
        <v>102</v>
      </c>
      <c r="F21" s="89" t="s">
        <v>102</v>
      </c>
      <c r="G21" s="89" t="s">
        <v>102</v>
      </c>
      <c r="H21" s="89" t="s">
        <v>102</v>
      </c>
      <c r="I21" s="90" t="s">
        <v>102</v>
      </c>
    </row>
    <row r="22" spans="1:9">
      <c r="A22" s="16" t="s">
        <v>92</v>
      </c>
      <c r="B22" s="17" t="s">
        <v>112</v>
      </c>
      <c r="C22" s="17" t="s">
        <v>113</v>
      </c>
      <c r="D22" s="17" t="s">
        <v>114</v>
      </c>
      <c r="E22" s="17" t="s">
        <v>115</v>
      </c>
      <c r="F22" s="17" t="s">
        <v>116</v>
      </c>
      <c r="G22" s="17" t="s">
        <v>117</v>
      </c>
      <c r="H22" s="17" t="s">
        <v>118</v>
      </c>
      <c r="I22" s="17" t="s">
        <v>119</v>
      </c>
    </row>
    <row r="23" spans="1:9">
      <c r="A23" s="18" t="s">
        <v>97</v>
      </c>
      <c r="B23" s="6">
        <v>0.82427095621824265</v>
      </c>
      <c r="C23" s="6">
        <v>1.336298044770956</v>
      </c>
      <c r="D23" s="6">
        <v>1.0157152079045773</v>
      </c>
      <c r="E23" s="6">
        <v>0.91502955183386803</v>
      </c>
      <c r="F23" s="6">
        <v>1.0953192599117756</v>
      </c>
      <c r="G23" s="19">
        <v>1.0337792336940765</v>
      </c>
      <c r="H23" s="6">
        <v>1.0804743506014347</v>
      </c>
      <c r="I23" s="6">
        <v>1.0912826284766197</v>
      </c>
    </row>
    <row r="24" spans="1:9">
      <c r="A24" s="18" t="s">
        <v>98</v>
      </c>
      <c r="B24" s="6">
        <v>0.81712882965803146</v>
      </c>
      <c r="C24" s="6">
        <v>1.0358041152358055</v>
      </c>
      <c r="D24" s="6">
        <v>1.2979656457901001</v>
      </c>
      <c r="E24" s="6">
        <v>0.73317084461450577</v>
      </c>
      <c r="F24" s="6">
        <v>0.79041803255677223</v>
      </c>
      <c r="G24" s="19">
        <v>0.79028364270925522</v>
      </c>
      <c r="H24" s="6">
        <v>0.83798626437783241</v>
      </c>
      <c r="I24" s="6">
        <v>0.91989617794752121</v>
      </c>
    </row>
    <row r="25" spans="1:9" ht="15.75">
      <c r="A25" s="18" t="s">
        <v>99</v>
      </c>
      <c r="B25" s="6">
        <v>0.59762145392596722</v>
      </c>
      <c r="C25" s="6">
        <v>0.93525098636746407</v>
      </c>
      <c r="D25" s="6">
        <v>0.93271061778068542</v>
      </c>
      <c r="E25" s="6">
        <v>0.5778871476650238</v>
      </c>
      <c r="F25" s="6">
        <v>0.67469687201082706</v>
      </c>
      <c r="G25" s="19">
        <v>0.64867362380027771</v>
      </c>
      <c r="H25" s="6">
        <v>0.67857145331799984</v>
      </c>
      <c r="I25" s="6">
        <v>0.71787713095545769</v>
      </c>
    </row>
    <row r="26" spans="1:9">
      <c r="A26" s="18" t="s">
        <v>100</v>
      </c>
      <c r="B26" s="6">
        <v>0.43474412523210049</v>
      </c>
      <c r="C26" s="6">
        <v>0.53129293955862522</v>
      </c>
      <c r="D26" s="6">
        <v>0.47830566763877869</v>
      </c>
      <c r="E26" s="6">
        <v>0.29134191572666168</v>
      </c>
      <c r="F26" s="6">
        <v>0.3724255133420229</v>
      </c>
      <c r="G26" s="19">
        <v>0.36097185220569372</v>
      </c>
      <c r="H26" s="6">
        <v>0.26347478851675987</v>
      </c>
      <c r="I26" s="6">
        <v>0.2135399729013443</v>
      </c>
    </row>
    <row r="27" spans="1:9">
      <c r="A27" s="18" t="s">
        <v>167</v>
      </c>
      <c r="B27" s="6">
        <v>0.39675506383992615</v>
      </c>
      <c r="C27" s="6">
        <v>0.50048073359661926</v>
      </c>
      <c r="D27" s="6">
        <v>0.52274915286558898</v>
      </c>
      <c r="E27" s="6">
        <v>0.28823808964627873</v>
      </c>
      <c r="F27" s="6">
        <v>0.3694576826362978</v>
      </c>
      <c r="G27" s="19">
        <v>0.35663963212473082</v>
      </c>
      <c r="H27" s="6">
        <v>0.25175673140679378</v>
      </c>
      <c r="I27" s="6">
        <v>0.21986391841094138</v>
      </c>
    </row>
    <row r="29" spans="1:9">
      <c r="A29" s="88" t="s">
        <v>104</v>
      </c>
      <c r="B29" s="89" t="s">
        <v>104</v>
      </c>
      <c r="C29" s="89" t="s">
        <v>104</v>
      </c>
      <c r="D29" s="89" t="s">
        <v>104</v>
      </c>
      <c r="E29" s="89" t="s">
        <v>104</v>
      </c>
      <c r="F29" s="89" t="s">
        <v>104</v>
      </c>
      <c r="G29" s="89" t="s">
        <v>104</v>
      </c>
      <c r="H29" s="89" t="s">
        <v>104</v>
      </c>
      <c r="I29" s="90" t="s">
        <v>104</v>
      </c>
    </row>
    <row r="30" spans="1:9">
      <c r="A30" s="16" t="s">
        <v>92</v>
      </c>
      <c r="B30" s="17" t="s">
        <v>112</v>
      </c>
      <c r="C30" s="17" t="s">
        <v>113</v>
      </c>
      <c r="D30" s="17" t="s">
        <v>114</v>
      </c>
      <c r="E30" s="17" t="s">
        <v>115</v>
      </c>
      <c r="F30" s="17" t="s">
        <v>116</v>
      </c>
      <c r="G30" s="17" t="s">
        <v>117</v>
      </c>
      <c r="H30" s="17" t="s">
        <v>118</v>
      </c>
      <c r="I30" s="17" t="s">
        <v>119</v>
      </c>
    </row>
    <row r="31" spans="1:9">
      <c r="A31" s="18" t="s">
        <v>97</v>
      </c>
      <c r="B31" s="21">
        <v>7762</v>
      </c>
      <c r="C31" s="21">
        <v>5089</v>
      </c>
      <c r="D31" s="21">
        <v>3825</v>
      </c>
      <c r="E31" s="21">
        <v>4176</v>
      </c>
      <c r="F31" s="21">
        <v>2869</v>
      </c>
      <c r="G31" s="21">
        <v>2658</v>
      </c>
      <c r="H31" s="21">
        <v>2748</v>
      </c>
      <c r="I31" s="21">
        <v>2430</v>
      </c>
    </row>
    <row r="32" spans="1:9">
      <c r="A32" s="18" t="s">
        <v>98</v>
      </c>
      <c r="B32" s="21">
        <v>7189</v>
      </c>
      <c r="C32" s="21">
        <v>4763</v>
      </c>
      <c r="D32" s="21">
        <v>4533</v>
      </c>
      <c r="E32" s="21">
        <v>5320</v>
      </c>
      <c r="F32" s="21">
        <v>3962</v>
      </c>
      <c r="G32" s="21">
        <v>2800</v>
      </c>
      <c r="H32" s="21">
        <v>3609</v>
      </c>
      <c r="I32" s="21">
        <v>3259</v>
      </c>
    </row>
    <row r="33" spans="1:10" ht="15.75">
      <c r="A33" s="18" t="s">
        <v>99</v>
      </c>
      <c r="B33" s="21">
        <v>14951</v>
      </c>
      <c r="C33" s="21">
        <v>9852</v>
      </c>
      <c r="D33" s="21">
        <v>8358</v>
      </c>
      <c r="E33" s="21">
        <v>9496</v>
      </c>
      <c r="F33" s="21">
        <v>6831</v>
      </c>
      <c r="G33" s="21">
        <v>5458</v>
      </c>
      <c r="H33" s="21">
        <v>6357</v>
      </c>
      <c r="I33" s="21">
        <v>5689</v>
      </c>
    </row>
    <row r="34" spans="1:10">
      <c r="A34" s="18" t="s">
        <v>100</v>
      </c>
      <c r="B34" s="21">
        <v>19019</v>
      </c>
      <c r="C34" s="21">
        <v>15794</v>
      </c>
      <c r="D34" s="21">
        <v>18084</v>
      </c>
      <c r="E34" s="21">
        <v>26348</v>
      </c>
      <c r="F34" s="21">
        <v>21875</v>
      </c>
      <c r="G34" s="21">
        <v>12331</v>
      </c>
      <c r="H34" s="21">
        <v>20216</v>
      </c>
      <c r="I34" s="21">
        <v>20741</v>
      </c>
    </row>
    <row r="35" spans="1:10">
      <c r="A35" s="18" t="s">
        <v>167</v>
      </c>
      <c r="B35" s="22">
        <v>33970</v>
      </c>
      <c r="C35" s="22">
        <v>25646</v>
      </c>
      <c r="D35" s="22">
        <v>26442</v>
      </c>
      <c r="E35" s="22">
        <v>35844</v>
      </c>
      <c r="F35" s="22">
        <v>28706</v>
      </c>
      <c r="G35" s="21">
        <v>17789</v>
      </c>
      <c r="H35" s="22">
        <v>26573</v>
      </c>
      <c r="I35" s="22">
        <v>26430</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6"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42:J42"/>
    <mergeCell ref="A2:I2"/>
    <mergeCell ref="A3:I3"/>
    <mergeCell ref="A5:I5"/>
    <mergeCell ref="A13:I13"/>
    <mergeCell ref="A21:I21"/>
    <mergeCell ref="A29:I29"/>
    <mergeCell ref="A37:J37"/>
    <mergeCell ref="A38:J38"/>
    <mergeCell ref="A39:J39"/>
    <mergeCell ref="A40:J40"/>
    <mergeCell ref="A41:J41"/>
  </mergeCells>
  <hyperlinks>
    <hyperlink ref="A1" location="Índice!A1" display="Índic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D574C-8DCE-473D-941C-CB3750D68AA0}">
  <dimension ref="A1:J42"/>
  <sheetViews>
    <sheetView workbookViewId="0">
      <selection activeCell="A2" sqref="A2:I2"/>
    </sheetView>
  </sheetViews>
  <sheetFormatPr defaultColWidth="9.140625" defaultRowHeight="15"/>
  <cols>
    <col min="1" max="1" width="16.5703125" bestFit="1" customWidth="1"/>
    <col min="2" max="6" width="9.85546875" bestFit="1" customWidth="1"/>
    <col min="7" max="7" width="10.42578125" bestFit="1" customWidth="1"/>
    <col min="8" max="9" width="9.85546875" bestFit="1" customWidth="1"/>
  </cols>
  <sheetData>
    <row r="1" spans="1:9">
      <c r="A1" s="1" t="s">
        <v>83</v>
      </c>
    </row>
    <row r="2" spans="1:9">
      <c r="A2" s="130" t="s">
        <v>40</v>
      </c>
      <c r="B2" s="130"/>
      <c r="C2" s="130"/>
      <c r="D2" s="130"/>
      <c r="E2" s="130"/>
      <c r="F2" s="130"/>
      <c r="G2" s="130"/>
      <c r="H2" s="130"/>
      <c r="I2" s="130"/>
    </row>
    <row r="3" spans="1:9">
      <c r="A3" s="85" t="s">
        <v>197</v>
      </c>
      <c r="B3" s="85"/>
      <c r="C3" s="85"/>
      <c r="D3" s="85"/>
      <c r="E3" s="85"/>
      <c r="F3" s="85"/>
      <c r="G3" s="85"/>
      <c r="H3" s="85"/>
      <c r="I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8.7973688761137225</v>
      </c>
      <c r="C7" s="19">
        <v>9.0370025568812054</v>
      </c>
      <c r="D7" s="19">
        <v>9.2236864928032976</v>
      </c>
      <c r="E7" s="19">
        <v>9.4725569035986599</v>
      </c>
      <c r="F7" s="19">
        <v>9.8349076559698734</v>
      </c>
      <c r="G7" s="19">
        <v>10.45371979046798</v>
      </c>
      <c r="H7" s="19">
        <v>10.61255959884433</v>
      </c>
      <c r="I7" s="19">
        <v>10.868653526741225</v>
      </c>
    </row>
    <row r="8" spans="1:9">
      <c r="A8" s="18" t="s">
        <v>98</v>
      </c>
      <c r="B8" s="19">
        <v>9.0709355700940595</v>
      </c>
      <c r="C8" s="19">
        <v>9.2655745243259258</v>
      </c>
      <c r="D8" s="19">
        <v>9.4743053842568798</v>
      </c>
      <c r="E8" s="19">
        <v>9.6052499035696375</v>
      </c>
      <c r="F8" s="19">
        <v>9.7853738450529661</v>
      </c>
      <c r="G8" s="19">
        <v>10.66370785184605</v>
      </c>
      <c r="H8" s="19">
        <v>10.575401969651292</v>
      </c>
      <c r="I8" s="19">
        <v>10.703231513353201</v>
      </c>
    </row>
    <row r="9" spans="1:9" ht="15.75">
      <c r="A9" s="18" t="s">
        <v>99</v>
      </c>
      <c r="B9" s="19">
        <v>8.9345506384243141</v>
      </c>
      <c r="C9" s="19">
        <v>9.1558630775630441</v>
      </c>
      <c r="D9" s="19">
        <v>9.3714038162377182</v>
      </c>
      <c r="E9" s="19">
        <v>9.5511257717500975</v>
      </c>
      <c r="F9" s="19">
        <v>9.8048826777281022</v>
      </c>
      <c r="G9" s="19">
        <v>10.556735038680221</v>
      </c>
      <c r="H9" s="19">
        <v>10.590676921335621</v>
      </c>
      <c r="I9" s="19">
        <v>10.768269715515643</v>
      </c>
    </row>
    <row r="10" spans="1:9">
      <c r="A10" s="18" t="s">
        <v>100</v>
      </c>
      <c r="B10" s="19">
        <v>11.38417422364358</v>
      </c>
      <c r="C10" s="19">
        <v>11.343317889670304</v>
      </c>
      <c r="D10" s="19">
        <v>11.515850970873439</v>
      </c>
      <c r="E10" s="19">
        <v>11.697897942968384</v>
      </c>
      <c r="F10" s="19">
        <v>11.855587589118645</v>
      </c>
      <c r="G10" s="19">
        <v>12.428406121174104</v>
      </c>
      <c r="H10" s="19">
        <v>12.365389380834413</v>
      </c>
      <c r="I10" s="19">
        <v>12.59932403594552</v>
      </c>
    </row>
    <row r="11" spans="1:9">
      <c r="A11" s="18" t="s">
        <v>167</v>
      </c>
      <c r="B11" s="19">
        <v>10.560793523516784</v>
      </c>
      <c r="C11" s="19">
        <v>10.670855823116201</v>
      </c>
      <c r="D11" s="19">
        <v>11.005781799330361</v>
      </c>
      <c r="E11" s="19">
        <v>11.243308437026865</v>
      </c>
      <c r="F11" s="19">
        <v>11.455678630602581</v>
      </c>
      <c r="G11" s="19">
        <v>11.945130792949373</v>
      </c>
      <c r="H11" s="19">
        <v>12.046370724036036</v>
      </c>
      <c r="I11" s="19">
        <v>12.325613425507141</v>
      </c>
    </row>
    <row r="12" spans="1:9">
      <c r="A12" s="3"/>
    </row>
    <row r="13" spans="1:9">
      <c r="A13" s="88" t="s">
        <v>103</v>
      </c>
      <c r="B13" s="89" t="s">
        <v>103</v>
      </c>
      <c r="C13" s="89" t="s">
        <v>103</v>
      </c>
      <c r="D13" s="89" t="s">
        <v>103</v>
      </c>
      <c r="E13" s="89" t="s">
        <v>103</v>
      </c>
      <c r="F13" s="89" t="s">
        <v>103</v>
      </c>
      <c r="G13" s="89" t="s">
        <v>103</v>
      </c>
      <c r="H13" s="89" t="s">
        <v>103</v>
      </c>
      <c r="I13" s="90" t="s">
        <v>103</v>
      </c>
    </row>
    <row r="14" spans="1:9">
      <c r="A14" s="16" t="s">
        <v>92</v>
      </c>
      <c r="B14" s="17" t="s">
        <v>112</v>
      </c>
      <c r="C14" s="17" t="s">
        <v>113</v>
      </c>
      <c r="D14" s="17" t="s">
        <v>114</v>
      </c>
      <c r="E14" s="17" t="s">
        <v>115</v>
      </c>
      <c r="F14" s="17" t="s">
        <v>116</v>
      </c>
      <c r="G14" s="17" t="s">
        <v>117</v>
      </c>
      <c r="H14" s="17" t="s">
        <v>118</v>
      </c>
      <c r="I14" s="17" t="s">
        <v>119</v>
      </c>
    </row>
    <row r="15" spans="1:9">
      <c r="A15" s="18" t="s">
        <v>97</v>
      </c>
      <c r="B15" s="21">
        <v>2006671</v>
      </c>
      <c r="C15" s="21">
        <v>1834657</v>
      </c>
      <c r="D15" s="21">
        <v>1251059</v>
      </c>
      <c r="E15" s="21">
        <v>1144787</v>
      </c>
      <c r="F15" s="21">
        <v>1054210</v>
      </c>
      <c r="G15" s="19">
        <v>1909207</v>
      </c>
      <c r="H15" s="21">
        <v>1111389</v>
      </c>
      <c r="I15" s="21">
        <v>903100</v>
      </c>
    </row>
    <row r="16" spans="1:9">
      <c r="A16" s="18" t="s">
        <v>98</v>
      </c>
      <c r="B16" s="21">
        <v>2018395</v>
      </c>
      <c r="C16" s="21">
        <v>1987653</v>
      </c>
      <c r="D16" s="21">
        <v>1795921</v>
      </c>
      <c r="E16" s="21">
        <v>1661821</v>
      </c>
      <c r="F16" s="21">
        <v>1622477</v>
      </c>
      <c r="G16" s="19">
        <v>1838574</v>
      </c>
      <c r="H16" s="21">
        <v>1592160</v>
      </c>
      <c r="I16" s="21">
        <v>1393898</v>
      </c>
    </row>
    <row r="17" spans="1:9" ht="15.75">
      <c r="A17" s="18" t="s">
        <v>99</v>
      </c>
      <c r="B17" s="21">
        <v>4025066</v>
      </c>
      <c r="C17" s="21">
        <v>3822310</v>
      </c>
      <c r="D17" s="21">
        <v>3046980</v>
      </c>
      <c r="E17" s="21">
        <v>2806608</v>
      </c>
      <c r="F17" s="21">
        <v>2676687</v>
      </c>
      <c r="G17" s="19">
        <v>3747781</v>
      </c>
      <c r="H17" s="21">
        <v>2703549</v>
      </c>
      <c r="I17" s="21">
        <v>2296998</v>
      </c>
    </row>
    <row r="18" spans="1:9">
      <c r="A18" s="18" t="s">
        <v>100</v>
      </c>
      <c r="B18" s="21">
        <v>7949828</v>
      </c>
      <c r="C18" s="21">
        <v>8611299</v>
      </c>
      <c r="D18" s="21">
        <v>9763219</v>
      </c>
      <c r="E18" s="21">
        <v>10447433</v>
      </c>
      <c r="F18" s="21">
        <v>11049175</v>
      </c>
      <c r="G18" s="19">
        <v>10766954</v>
      </c>
      <c r="H18" s="21">
        <v>12336393</v>
      </c>
      <c r="I18" s="21">
        <v>13069334</v>
      </c>
    </row>
    <row r="19" spans="1:9">
      <c r="A19" s="18" t="s">
        <v>167</v>
      </c>
      <c r="B19" s="21">
        <v>11974894</v>
      </c>
      <c r="C19" s="21">
        <v>12433609</v>
      </c>
      <c r="D19" s="21">
        <v>12810199</v>
      </c>
      <c r="E19" s="21">
        <v>13254041</v>
      </c>
      <c r="F19" s="21">
        <v>13725862</v>
      </c>
      <c r="G19" s="19">
        <v>14514735</v>
      </c>
      <c r="H19" s="21">
        <v>15039942</v>
      </c>
      <c r="I19" s="21">
        <v>15366332</v>
      </c>
    </row>
    <row r="21" spans="1:9">
      <c r="A21" s="88" t="s">
        <v>102</v>
      </c>
      <c r="B21" s="89" t="s">
        <v>102</v>
      </c>
      <c r="C21" s="89" t="s">
        <v>102</v>
      </c>
      <c r="D21" s="89" t="s">
        <v>102</v>
      </c>
      <c r="E21" s="89" t="s">
        <v>102</v>
      </c>
      <c r="F21" s="89" t="s">
        <v>102</v>
      </c>
      <c r="G21" s="89" t="s">
        <v>102</v>
      </c>
      <c r="H21" s="89" t="s">
        <v>102</v>
      </c>
      <c r="I21" s="90" t="s">
        <v>102</v>
      </c>
    </row>
    <row r="22" spans="1:9">
      <c r="A22" s="16" t="s">
        <v>92</v>
      </c>
      <c r="B22" s="17" t="s">
        <v>112</v>
      </c>
      <c r="C22" s="17" t="s">
        <v>113</v>
      </c>
      <c r="D22" s="17" t="s">
        <v>114</v>
      </c>
      <c r="E22" s="17" t="s">
        <v>115</v>
      </c>
      <c r="F22" s="17" t="s">
        <v>116</v>
      </c>
      <c r="G22" s="17" t="s">
        <v>117</v>
      </c>
      <c r="H22" s="17" t="s">
        <v>118</v>
      </c>
      <c r="I22" s="17" t="s">
        <v>119</v>
      </c>
    </row>
    <row r="23" spans="1:9">
      <c r="A23" s="18" t="s">
        <v>97</v>
      </c>
      <c r="B23" s="6">
        <v>5.1800692215885923E-2</v>
      </c>
      <c r="C23" s="6">
        <v>6.9772115473047722E-2</v>
      </c>
      <c r="D23" s="6">
        <v>6.9360198639993959E-2</v>
      </c>
      <c r="E23" s="6">
        <v>7.4593646451199411E-2</v>
      </c>
      <c r="F23" s="6">
        <v>6.860271588944454E-2</v>
      </c>
      <c r="G23" s="19">
        <v>5.6083208892681834E-2</v>
      </c>
      <c r="H23" s="6">
        <v>5.1575957863346435E-2</v>
      </c>
      <c r="I23" s="6">
        <v>5.3548350938906281E-2</v>
      </c>
    </row>
    <row r="24" spans="1:9">
      <c r="A24" s="18" t="s">
        <v>98</v>
      </c>
      <c r="B24" s="6">
        <v>5.1609065895163807E-2</v>
      </c>
      <c r="C24" s="6">
        <v>7.0362275162376212E-2</v>
      </c>
      <c r="D24" s="6">
        <v>7.4403829674121583E-2</v>
      </c>
      <c r="E24" s="6">
        <v>4.3839071467038519E-2</v>
      </c>
      <c r="F24" s="6">
        <v>4.7339361283230359E-2</v>
      </c>
      <c r="G24" s="19">
        <v>5.0371928379895778E-2</v>
      </c>
      <c r="H24" s="6">
        <v>4.5288493827638041E-2</v>
      </c>
      <c r="I24" s="6">
        <v>4.9394506246989198E-2</v>
      </c>
    </row>
    <row r="25" spans="1:9" ht="15.75">
      <c r="A25" s="18" t="s">
        <v>99</v>
      </c>
      <c r="B25" s="6">
        <v>3.9540349668709014E-2</v>
      </c>
      <c r="C25" s="6">
        <v>5.6791195908045891E-2</v>
      </c>
      <c r="D25" s="6">
        <v>5.5254716644215149E-2</v>
      </c>
      <c r="E25" s="6">
        <v>4.1307610740336523E-2</v>
      </c>
      <c r="F25" s="6">
        <v>4.2661546953054547E-2</v>
      </c>
      <c r="G25" s="19">
        <v>4.0118298745699693E-2</v>
      </c>
      <c r="H25" s="6">
        <v>3.4414473211316146E-2</v>
      </c>
      <c r="I25" s="6">
        <v>3.6847584600436245E-2</v>
      </c>
    </row>
    <row r="26" spans="1:9">
      <c r="A26" s="18" t="s">
        <v>100</v>
      </c>
      <c r="B26" s="6">
        <v>5.0113165204609719E-2</v>
      </c>
      <c r="C26" s="6">
        <v>7.1563059482116373E-2</v>
      </c>
      <c r="D26" s="6">
        <v>4.821061770934449E-2</v>
      </c>
      <c r="E26" s="6">
        <v>4.0875114686274562E-2</v>
      </c>
      <c r="F26" s="6">
        <v>4.7796530188095696E-2</v>
      </c>
      <c r="G26" s="19">
        <v>4.1906042518400764E-2</v>
      </c>
      <c r="H26" s="6">
        <v>2.7641996400358821E-2</v>
      </c>
      <c r="I26" s="6">
        <v>2.0682030913305706E-2</v>
      </c>
    </row>
    <row r="27" spans="1:9">
      <c r="A27" s="18" t="s">
        <v>167</v>
      </c>
      <c r="B27" s="6">
        <v>4.4376823494134458E-2</v>
      </c>
      <c r="C27" s="6">
        <v>5.6947896107258832E-2</v>
      </c>
      <c r="D27" s="6">
        <v>4.4267085707064474E-2</v>
      </c>
      <c r="E27" s="6">
        <v>3.8111467039574264E-2</v>
      </c>
      <c r="F27" s="6">
        <v>4.4429974721921298E-2</v>
      </c>
      <c r="G27" s="19">
        <v>3.749870995798725E-2</v>
      </c>
      <c r="H27" s="6">
        <v>2.4764632109343279E-2</v>
      </c>
      <c r="I27" s="6">
        <v>1.9421425457290326E-2</v>
      </c>
    </row>
    <row r="29" spans="1:9">
      <c r="A29" s="88" t="s">
        <v>104</v>
      </c>
      <c r="B29" s="89" t="s">
        <v>104</v>
      </c>
      <c r="C29" s="89" t="s">
        <v>104</v>
      </c>
      <c r="D29" s="89" t="s">
        <v>104</v>
      </c>
      <c r="E29" s="89" t="s">
        <v>104</v>
      </c>
      <c r="F29" s="89" t="s">
        <v>104</v>
      </c>
      <c r="G29" s="89" t="s">
        <v>104</v>
      </c>
      <c r="H29" s="89" t="s">
        <v>104</v>
      </c>
      <c r="I29" s="90" t="s">
        <v>104</v>
      </c>
    </row>
    <row r="30" spans="1:9">
      <c r="A30" s="16" t="s">
        <v>92</v>
      </c>
      <c r="B30" s="17" t="s">
        <v>112</v>
      </c>
      <c r="C30" s="17" t="s">
        <v>113</v>
      </c>
      <c r="D30" s="17" t="s">
        <v>114</v>
      </c>
      <c r="E30" s="17" t="s">
        <v>115</v>
      </c>
      <c r="F30" s="17" t="s">
        <v>116</v>
      </c>
      <c r="G30" s="17" t="s">
        <v>117</v>
      </c>
      <c r="H30" s="17" t="s">
        <v>118</v>
      </c>
      <c r="I30" s="17" t="s">
        <v>119</v>
      </c>
    </row>
    <row r="31" spans="1:9">
      <c r="A31" s="18" t="s">
        <v>97</v>
      </c>
      <c r="B31" s="21">
        <v>38675</v>
      </c>
      <c r="C31" s="21">
        <v>23576</v>
      </c>
      <c r="D31" s="21">
        <v>18664</v>
      </c>
      <c r="E31" s="21">
        <v>20111</v>
      </c>
      <c r="F31" s="21">
        <v>14182</v>
      </c>
      <c r="G31" s="19">
        <v>19477</v>
      </c>
      <c r="H31" s="21">
        <v>13235</v>
      </c>
      <c r="I31" s="21">
        <v>11671</v>
      </c>
    </row>
    <row r="32" spans="1:9">
      <c r="A32" s="18" t="s">
        <v>98</v>
      </c>
      <c r="B32" s="21">
        <v>37156</v>
      </c>
      <c r="C32" s="21">
        <v>25525</v>
      </c>
      <c r="D32" s="21">
        <v>24933</v>
      </c>
      <c r="E32" s="21">
        <v>28864</v>
      </c>
      <c r="F32" s="21">
        <v>21952</v>
      </c>
      <c r="G32" s="19">
        <v>19131</v>
      </c>
      <c r="H32" s="21">
        <v>18525</v>
      </c>
      <c r="I32" s="21">
        <v>17347</v>
      </c>
    </row>
    <row r="33" spans="1:10" ht="15.75">
      <c r="A33" s="18" t="s">
        <v>99</v>
      </c>
      <c r="B33" s="21">
        <v>75831</v>
      </c>
      <c r="C33" s="21">
        <v>49101</v>
      </c>
      <c r="D33" s="21">
        <v>43597</v>
      </c>
      <c r="E33" s="21">
        <v>48975</v>
      </c>
      <c r="F33" s="21">
        <v>36134</v>
      </c>
      <c r="G33" s="19">
        <v>38608</v>
      </c>
      <c r="H33" s="21">
        <v>31760</v>
      </c>
      <c r="I33" s="21">
        <v>29018</v>
      </c>
    </row>
    <row r="34" spans="1:10">
      <c r="A34" s="18" t="s">
        <v>100</v>
      </c>
      <c r="B34" s="21">
        <v>99251</v>
      </c>
      <c r="C34" s="21">
        <v>92765</v>
      </c>
      <c r="D34" s="21">
        <v>113309</v>
      </c>
      <c r="E34" s="21">
        <v>146463</v>
      </c>
      <c r="F34" s="21">
        <v>125470</v>
      </c>
      <c r="G34" s="19">
        <v>99905</v>
      </c>
      <c r="H34" s="21">
        <v>122667</v>
      </c>
      <c r="I34" s="21">
        <v>139647</v>
      </c>
    </row>
    <row r="35" spans="1:10">
      <c r="A35" s="18" t="s">
        <v>167</v>
      </c>
      <c r="B35" s="22">
        <v>175082</v>
      </c>
      <c r="C35" s="22">
        <v>141866</v>
      </c>
      <c r="D35" s="22">
        <v>156906</v>
      </c>
      <c r="E35" s="22">
        <v>195438</v>
      </c>
      <c r="F35" s="22">
        <v>161604</v>
      </c>
      <c r="G35" s="19">
        <v>138513</v>
      </c>
      <c r="H35" s="22">
        <v>154427</v>
      </c>
      <c r="I35" s="22">
        <v>168665</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5.25"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5:I5"/>
    <mergeCell ref="A13:I13"/>
    <mergeCell ref="A21:I21"/>
    <mergeCell ref="A2:I2"/>
    <mergeCell ref="A3:I3"/>
    <mergeCell ref="A41:J41"/>
    <mergeCell ref="A42:J42"/>
    <mergeCell ref="A29:I29"/>
    <mergeCell ref="A37:J37"/>
    <mergeCell ref="A38:J38"/>
    <mergeCell ref="A39:J39"/>
    <mergeCell ref="A40:J40"/>
  </mergeCells>
  <hyperlinks>
    <hyperlink ref="A1" location="Índice!A1" display="Índice" xr:uid="{00000000-0004-0000-29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33BC-F2FC-410A-A95B-3B0BC9321B4F}">
  <dimension ref="A1:I42"/>
  <sheetViews>
    <sheetView workbookViewId="0">
      <selection activeCell="A2" sqref="A2:H2"/>
    </sheetView>
  </sheetViews>
  <sheetFormatPr defaultColWidth="9.140625" defaultRowHeight="15"/>
  <cols>
    <col min="1" max="1" width="16.5703125" bestFit="1" customWidth="1"/>
    <col min="2" max="3" width="9.5703125" bestFit="1" customWidth="1"/>
  </cols>
  <sheetData>
    <row r="1" spans="1:9">
      <c r="A1" s="1" t="s">
        <v>83</v>
      </c>
    </row>
    <row r="2" spans="1:9">
      <c r="A2" s="130" t="s">
        <v>41</v>
      </c>
      <c r="B2" s="130"/>
      <c r="C2" s="130"/>
      <c r="D2" s="130"/>
      <c r="E2" s="130"/>
      <c r="F2" s="130"/>
      <c r="G2" s="130"/>
      <c r="H2" s="130"/>
    </row>
    <row r="3" spans="1:9">
      <c r="A3" s="85" t="s">
        <v>198</v>
      </c>
      <c r="B3" s="85"/>
      <c r="C3" s="85"/>
      <c r="D3" s="85"/>
      <c r="E3" s="85"/>
      <c r="F3" s="85"/>
      <c r="G3" s="85"/>
      <c r="H3" s="85"/>
    </row>
    <row r="5" spans="1:9">
      <c r="A5" s="105" t="s">
        <v>91</v>
      </c>
      <c r="B5" s="105" t="s">
        <v>91</v>
      </c>
      <c r="C5" s="105" t="s">
        <v>91</v>
      </c>
      <c r="D5" s="105" t="s">
        <v>91</v>
      </c>
      <c r="E5" s="105" t="s">
        <v>91</v>
      </c>
      <c r="F5" s="105" t="s">
        <v>91</v>
      </c>
      <c r="G5" s="105" t="s">
        <v>91</v>
      </c>
      <c r="H5" s="105" t="s">
        <v>91</v>
      </c>
      <c r="I5" s="105" t="s">
        <v>91</v>
      </c>
    </row>
    <row r="6" spans="1:9">
      <c r="A6" s="16" t="s">
        <v>92</v>
      </c>
      <c r="B6" s="46" t="s">
        <v>112</v>
      </c>
      <c r="C6" s="46" t="s">
        <v>113</v>
      </c>
      <c r="D6" s="46" t="s">
        <v>114</v>
      </c>
      <c r="E6" s="46" t="s">
        <v>115</v>
      </c>
      <c r="F6" s="46" t="s">
        <v>116</v>
      </c>
      <c r="G6" s="46" t="s">
        <v>117</v>
      </c>
      <c r="H6" s="46" t="s">
        <v>118</v>
      </c>
      <c r="I6" s="46" t="s">
        <v>119</v>
      </c>
    </row>
    <row r="7" spans="1:9">
      <c r="A7" s="18" t="s">
        <v>97</v>
      </c>
      <c r="B7" s="20">
        <v>62.360745668411255</v>
      </c>
      <c r="C7" s="20">
        <v>60.980337858200073</v>
      </c>
      <c r="D7" s="20">
        <v>58.101016283035278</v>
      </c>
      <c r="E7" s="20">
        <v>55.226695537567139</v>
      </c>
      <c r="F7" s="20">
        <v>50.808566808700562</v>
      </c>
      <c r="G7" s="20">
        <v>43.225330114364624</v>
      </c>
      <c r="H7" s="20">
        <v>42.79266893863678</v>
      </c>
      <c r="I7" s="20">
        <v>39.920386672019958</v>
      </c>
    </row>
    <row r="8" spans="1:9">
      <c r="A8" s="18" t="s">
        <v>98</v>
      </c>
      <c r="B8" s="20">
        <v>57.856959104537964</v>
      </c>
      <c r="C8" s="20">
        <v>55.809944868087769</v>
      </c>
      <c r="D8" s="20">
        <v>54.568767547607422</v>
      </c>
      <c r="E8" s="20">
        <v>52.205860614776611</v>
      </c>
      <c r="F8" s="20">
        <v>49.999168515205383</v>
      </c>
      <c r="G8" s="20">
        <v>41.277697682380676</v>
      </c>
      <c r="H8" s="20">
        <v>42.120262980461121</v>
      </c>
      <c r="I8" s="20">
        <v>39.910310506820679</v>
      </c>
    </row>
    <row r="9" spans="1:9" ht="15.75">
      <c r="A9" s="18" t="s">
        <v>99</v>
      </c>
      <c r="B9" s="20">
        <v>60.102295875549316</v>
      </c>
      <c r="C9" s="20">
        <v>58.291661739349365</v>
      </c>
      <c r="D9" s="20">
        <v>56.019073724746704</v>
      </c>
      <c r="E9" s="20">
        <v>53.438031673431396</v>
      </c>
      <c r="F9" s="20">
        <v>50.317949056625366</v>
      </c>
      <c r="G9" s="20">
        <v>42.269864678382874</v>
      </c>
      <c r="H9" s="20">
        <v>42.396679520606995</v>
      </c>
      <c r="I9" s="20">
        <v>39.914271235466003</v>
      </c>
    </row>
    <row r="10" spans="1:9">
      <c r="A10" s="18" t="s">
        <v>100</v>
      </c>
      <c r="B10" s="20">
        <v>35.257479548454285</v>
      </c>
      <c r="C10" s="20">
        <v>36.052969098091125</v>
      </c>
      <c r="D10" s="20">
        <v>34.704497456550598</v>
      </c>
      <c r="E10" s="20">
        <v>32.793146371841431</v>
      </c>
      <c r="F10" s="20">
        <v>31.49074912071228</v>
      </c>
      <c r="G10" s="20">
        <v>27.361080050468445</v>
      </c>
      <c r="H10" s="20">
        <v>27.846372127532959</v>
      </c>
      <c r="I10" s="20">
        <v>25.252088904380798</v>
      </c>
    </row>
    <row r="11" spans="1:9">
      <c r="A11" s="18" t="s">
        <v>167</v>
      </c>
      <c r="B11" s="20">
        <v>43.60845281803747</v>
      </c>
      <c r="C11" s="20">
        <v>42.88953432587433</v>
      </c>
      <c r="D11" s="20">
        <v>39.774292343155636</v>
      </c>
      <c r="E11" s="20">
        <v>37.164801285887073</v>
      </c>
      <c r="F11" s="20">
        <v>35.162250647718885</v>
      </c>
      <c r="G11" s="20">
        <v>31.210607703137537</v>
      </c>
      <c r="H11" s="20">
        <v>30.461906036605725</v>
      </c>
      <c r="I11" s="20">
        <v>27.443829796206408</v>
      </c>
    </row>
    <row r="13" spans="1:9">
      <c r="A13" s="105" t="s">
        <v>103</v>
      </c>
      <c r="B13" s="105" t="s">
        <v>103</v>
      </c>
      <c r="C13" s="105" t="s">
        <v>103</v>
      </c>
      <c r="D13" s="105" t="s">
        <v>103</v>
      </c>
      <c r="E13" s="105" t="s">
        <v>103</v>
      </c>
      <c r="F13" s="105" t="s">
        <v>103</v>
      </c>
      <c r="G13" s="105" t="s">
        <v>103</v>
      </c>
      <c r="H13" s="105" t="s">
        <v>103</v>
      </c>
      <c r="I13" s="105" t="s">
        <v>103</v>
      </c>
    </row>
    <row r="14" spans="1:9">
      <c r="A14" s="16" t="s">
        <v>92</v>
      </c>
      <c r="B14" s="47" t="s">
        <v>112</v>
      </c>
      <c r="C14" s="47" t="s">
        <v>113</v>
      </c>
      <c r="D14" s="47" t="s">
        <v>114</v>
      </c>
      <c r="E14" s="47" t="s">
        <v>115</v>
      </c>
      <c r="F14" s="47" t="s">
        <v>116</v>
      </c>
      <c r="G14" s="47" t="s">
        <v>117</v>
      </c>
      <c r="H14" s="47" t="s">
        <v>118</v>
      </c>
      <c r="I14" s="47" t="s">
        <v>119</v>
      </c>
    </row>
    <row r="15" spans="1:9">
      <c r="A15" s="18" t="s">
        <v>97</v>
      </c>
      <c r="B15" s="22">
        <v>1251375</v>
      </c>
      <c r="C15" s="22">
        <v>1118780</v>
      </c>
      <c r="D15" s="22">
        <v>726878</v>
      </c>
      <c r="E15" s="22">
        <v>632228</v>
      </c>
      <c r="F15" s="22">
        <v>535629</v>
      </c>
      <c r="G15" s="22">
        <v>825261</v>
      </c>
      <c r="H15" s="22">
        <v>475593</v>
      </c>
      <c r="I15" s="22">
        <v>360521</v>
      </c>
    </row>
    <row r="16" spans="1:9">
      <c r="A16" s="18" t="s">
        <v>98</v>
      </c>
      <c r="B16" s="22">
        <v>1167782</v>
      </c>
      <c r="C16" s="22">
        <v>1109308</v>
      </c>
      <c r="D16" s="22">
        <v>980012</v>
      </c>
      <c r="E16" s="22">
        <v>867568</v>
      </c>
      <c r="F16" s="22">
        <v>811225</v>
      </c>
      <c r="G16" s="22">
        <v>758921</v>
      </c>
      <c r="H16" s="22">
        <v>670622</v>
      </c>
      <c r="I16" s="22">
        <v>556309</v>
      </c>
    </row>
    <row r="17" spans="1:9" ht="15.75">
      <c r="A17" s="18" t="s">
        <v>99</v>
      </c>
      <c r="B17" s="22">
        <v>2419157</v>
      </c>
      <c r="C17" s="22">
        <v>2228088</v>
      </c>
      <c r="D17" s="22">
        <v>1706890</v>
      </c>
      <c r="E17" s="22">
        <v>1499796</v>
      </c>
      <c r="F17" s="22">
        <v>1346854</v>
      </c>
      <c r="G17" s="22">
        <v>1584182</v>
      </c>
      <c r="H17" s="22">
        <v>1146215</v>
      </c>
      <c r="I17" s="22">
        <v>916830</v>
      </c>
    </row>
    <row r="18" spans="1:9">
      <c r="A18" s="18" t="s">
        <v>100</v>
      </c>
      <c r="B18" s="22">
        <v>2802909</v>
      </c>
      <c r="C18" s="22">
        <v>3104629</v>
      </c>
      <c r="D18" s="22">
        <v>3388276</v>
      </c>
      <c r="E18" s="22">
        <v>3426042</v>
      </c>
      <c r="F18" s="22">
        <v>3479468</v>
      </c>
      <c r="G18" s="22">
        <v>2945955</v>
      </c>
      <c r="H18" s="22">
        <v>3435238</v>
      </c>
      <c r="I18" s="22">
        <v>3300280</v>
      </c>
    </row>
    <row r="19" spans="1:9">
      <c r="A19" s="18" t="s">
        <v>167</v>
      </c>
      <c r="B19" s="22">
        <v>5222066</v>
      </c>
      <c r="C19" s="22">
        <v>5332717</v>
      </c>
      <c r="D19" s="22">
        <v>5095166</v>
      </c>
      <c r="E19" s="22">
        <v>4925838</v>
      </c>
      <c r="F19" s="22">
        <v>4826322</v>
      </c>
      <c r="G19" s="22">
        <v>4530137</v>
      </c>
      <c r="H19" s="22">
        <v>4581453</v>
      </c>
      <c r="I19" s="22">
        <v>4217110</v>
      </c>
    </row>
    <row r="21" spans="1:9">
      <c r="A21" s="105" t="s">
        <v>102</v>
      </c>
      <c r="B21" s="105" t="s">
        <v>102</v>
      </c>
      <c r="C21" s="105" t="s">
        <v>102</v>
      </c>
      <c r="D21" s="105" t="s">
        <v>102</v>
      </c>
      <c r="E21" s="105" t="s">
        <v>102</v>
      </c>
      <c r="F21" s="105" t="s">
        <v>102</v>
      </c>
      <c r="G21" s="105" t="s">
        <v>102</v>
      </c>
      <c r="H21" s="105" t="s">
        <v>102</v>
      </c>
      <c r="I21" s="105" t="s">
        <v>102</v>
      </c>
    </row>
    <row r="22" spans="1:9">
      <c r="A22" s="16" t="s">
        <v>92</v>
      </c>
      <c r="B22" s="48" t="s">
        <v>112</v>
      </c>
      <c r="C22" s="48" t="s">
        <v>113</v>
      </c>
      <c r="D22" s="48" t="s">
        <v>114</v>
      </c>
      <c r="E22" s="48" t="s">
        <v>115</v>
      </c>
      <c r="F22" s="48" t="s">
        <v>116</v>
      </c>
      <c r="G22" s="48" t="s">
        <v>117</v>
      </c>
      <c r="H22" s="48" t="s">
        <v>118</v>
      </c>
      <c r="I22" s="48" t="s">
        <v>119</v>
      </c>
    </row>
    <row r="23" spans="1:9">
      <c r="A23" s="18" t="s">
        <v>97</v>
      </c>
      <c r="B23" s="49">
        <v>0.60889446176588535</v>
      </c>
      <c r="C23" s="49">
        <v>0.98235215991735458</v>
      </c>
      <c r="D23" s="49">
        <v>0.90615684166550636</v>
      </c>
      <c r="E23" s="49">
        <v>0.70601683109998703</v>
      </c>
      <c r="F23" s="49">
        <v>0.75822421349585056</v>
      </c>
      <c r="G23" s="49">
        <v>0.61035626567900181</v>
      </c>
      <c r="H23" s="49">
        <v>0.62502301298081875</v>
      </c>
      <c r="I23" s="49">
        <v>0.65610893070697784</v>
      </c>
    </row>
    <row r="24" spans="1:9">
      <c r="A24" s="18" t="s">
        <v>98</v>
      </c>
      <c r="B24" s="49">
        <v>0.65233004279434681</v>
      </c>
      <c r="C24" s="49">
        <v>0.92430636286735535</v>
      </c>
      <c r="D24" s="49">
        <v>0.75558540411293507</v>
      </c>
      <c r="E24" s="49">
        <v>0.55639599449932575</v>
      </c>
      <c r="F24" s="49">
        <v>0.60666264034807682</v>
      </c>
      <c r="G24" s="49">
        <v>0.57975277304649353</v>
      </c>
      <c r="H24" s="49">
        <v>0.57228035293519497</v>
      </c>
      <c r="I24" s="49">
        <v>0.64151156693696976</v>
      </c>
    </row>
    <row r="25" spans="1:9" ht="15.75">
      <c r="A25" s="18" t="s">
        <v>99</v>
      </c>
      <c r="B25" s="49">
        <v>0.47221686691045761</v>
      </c>
      <c r="C25" s="49">
        <v>0.78043481335043907</v>
      </c>
      <c r="D25" s="49">
        <v>0.60114427469670773</v>
      </c>
      <c r="E25" s="49">
        <v>0.4603253211826086</v>
      </c>
      <c r="F25" s="49">
        <v>0.52056042477488518</v>
      </c>
      <c r="G25" s="49">
        <v>0.43937233276665211</v>
      </c>
      <c r="H25" s="49">
        <v>0.42928294278681278</v>
      </c>
      <c r="I25" s="49">
        <v>0.47044479288160801</v>
      </c>
    </row>
    <row r="26" spans="1:9">
      <c r="A26" s="18" t="s">
        <v>100</v>
      </c>
      <c r="B26" s="49">
        <v>0.49713561311364174</v>
      </c>
      <c r="C26" s="49">
        <v>0.69048823788762093</v>
      </c>
      <c r="D26" s="49">
        <v>0.45449421741068363</v>
      </c>
      <c r="E26" s="49">
        <v>0.35405242815613747</v>
      </c>
      <c r="F26" s="49">
        <v>0.4211407620459795</v>
      </c>
      <c r="G26" s="49">
        <v>0.40893089026212692</v>
      </c>
      <c r="H26" s="49">
        <v>0.23041849490255117</v>
      </c>
      <c r="I26" s="49">
        <v>0.18829890759661794</v>
      </c>
    </row>
    <row r="27" spans="1:9">
      <c r="A27" s="18" t="s">
        <v>167</v>
      </c>
      <c r="B27" s="49">
        <v>0.46676713745476689</v>
      </c>
      <c r="C27" s="49">
        <v>0.60082810350618332</v>
      </c>
      <c r="D27" s="49">
        <v>0.40938281076209754</v>
      </c>
      <c r="E27" s="49">
        <v>0.34121072279622466</v>
      </c>
      <c r="F27" s="49">
        <v>0.4035282278019417</v>
      </c>
      <c r="G27" s="49">
        <v>0.37307411552261777</v>
      </c>
      <c r="H27" s="49">
        <v>0.21569386105370117</v>
      </c>
      <c r="I27" s="49">
        <v>0.18395418505767366</v>
      </c>
    </row>
    <row r="29" spans="1:9">
      <c r="A29" s="105" t="s">
        <v>104</v>
      </c>
      <c r="B29" s="105" t="s">
        <v>104</v>
      </c>
      <c r="C29" s="105" t="s">
        <v>104</v>
      </c>
      <c r="D29" s="105" t="s">
        <v>104</v>
      </c>
      <c r="E29" s="105" t="s">
        <v>104</v>
      </c>
      <c r="F29" s="105" t="s">
        <v>104</v>
      </c>
      <c r="G29" s="105" t="s">
        <v>104</v>
      </c>
      <c r="H29" s="105" t="s">
        <v>104</v>
      </c>
      <c r="I29" s="105" t="s">
        <v>104</v>
      </c>
    </row>
    <row r="30" spans="1:9">
      <c r="A30" s="16" t="s">
        <v>92</v>
      </c>
      <c r="B30" s="47" t="s">
        <v>112</v>
      </c>
      <c r="C30" s="47" t="s">
        <v>113</v>
      </c>
      <c r="D30" s="47" t="s">
        <v>114</v>
      </c>
      <c r="E30" s="47" t="s">
        <v>115</v>
      </c>
      <c r="F30" s="47" t="s">
        <v>116</v>
      </c>
      <c r="G30" s="47" t="s">
        <v>117</v>
      </c>
      <c r="H30" s="47" t="s">
        <v>118</v>
      </c>
      <c r="I30" s="47" t="s">
        <v>119</v>
      </c>
    </row>
    <row r="31" spans="1:9">
      <c r="A31" s="18" t="s">
        <v>97</v>
      </c>
      <c r="B31" s="22">
        <v>27614</v>
      </c>
      <c r="C31" s="22">
        <v>15271</v>
      </c>
      <c r="D31" s="22">
        <v>11678</v>
      </c>
      <c r="E31" s="22">
        <v>12348</v>
      </c>
      <c r="F31" s="22">
        <v>7845</v>
      </c>
      <c r="G31" s="22">
        <v>8822</v>
      </c>
      <c r="H31" s="22">
        <v>6233</v>
      </c>
      <c r="I31" s="22">
        <v>5057</v>
      </c>
    </row>
    <row r="32" spans="1:9">
      <c r="A32" s="18" t="s">
        <v>98</v>
      </c>
      <c r="B32" s="22">
        <v>25371</v>
      </c>
      <c r="C32" s="22">
        <v>15518</v>
      </c>
      <c r="D32" s="22">
        <v>14624</v>
      </c>
      <c r="E32" s="22">
        <v>16828</v>
      </c>
      <c r="F32" s="22">
        <v>12104</v>
      </c>
      <c r="G32" s="22">
        <v>8718</v>
      </c>
      <c r="H32" s="22">
        <v>8780</v>
      </c>
      <c r="I32" s="22">
        <v>7625</v>
      </c>
    </row>
    <row r="33" spans="1:9" ht="15.75">
      <c r="A33" s="18" t="s">
        <v>99</v>
      </c>
      <c r="B33" s="22">
        <v>52985</v>
      </c>
      <c r="C33" s="22">
        <v>30789</v>
      </c>
      <c r="D33" s="22">
        <v>26302</v>
      </c>
      <c r="E33" s="22">
        <v>29176</v>
      </c>
      <c r="F33" s="22">
        <v>19949</v>
      </c>
      <c r="G33" s="22">
        <v>17540</v>
      </c>
      <c r="H33" s="22">
        <v>15013</v>
      </c>
      <c r="I33" s="22">
        <v>12682</v>
      </c>
    </row>
    <row r="34" spans="1:9">
      <c r="A34" s="18" t="s">
        <v>100</v>
      </c>
      <c r="B34" s="22">
        <v>49375</v>
      </c>
      <c r="C34" s="22">
        <v>37718</v>
      </c>
      <c r="D34" s="22">
        <v>45353</v>
      </c>
      <c r="E34" s="22">
        <v>56995</v>
      </c>
      <c r="F34" s="22">
        <v>45618</v>
      </c>
      <c r="G34" s="22">
        <v>32662</v>
      </c>
      <c r="H34" s="22">
        <v>42807</v>
      </c>
      <c r="I34" s="22">
        <v>42969</v>
      </c>
    </row>
    <row r="35" spans="1:9">
      <c r="A35" s="18" t="s">
        <v>167</v>
      </c>
      <c r="B35" s="22">
        <v>102360</v>
      </c>
      <c r="C35" s="22">
        <v>68507</v>
      </c>
      <c r="D35" s="22">
        <v>71655</v>
      </c>
      <c r="E35" s="22">
        <v>86171</v>
      </c>
      <c r="F35" s="22">
        <v>65567</v>
      </c>
      <c r="G35" s="22">
        <v>50202</v>
      </c>
      <c r="H35" s="22">
        <v>57820</v>
      </c>
      <c r="I35" s="22">
        <v>55651</v>
      </c>
    </row>
    <row r="37" spans="1:9" ht="15.75">
      <c r="A37" s="131" t="s">
        <v>105</v>
      </c>
      <c r="B37" s="131"/>
      <c r="C37" s="131"/>
      <c r="D37" s="131"/>
      <c r="E37" s="131"/>
      <c r="F37" s="131"/>
      <c r="G37" s="131"/>
      <c r="H37" s="131"/>
      <c r="I37" s="131"/>
    </row>
    <row r="38" spans="1:9">
      <c r="A38" s="132" t="s">
        <v>106</v>
      </c>
      <c r="B38" s="132"/>
      <c r="C38" s="132"/>
      <c r="D38" s="132"/>
      <c r="E38" s="132"/>
      <c r="F38" s="132"/>
      <c r="G38" s="132"/>
      <c r="H38" s="132"/>
      <c r="I38" s="132"/>
    </row>
    <row r="39" spans="1:9" ht="63" customHeight="1">
      <c r="A39" s="92" t="s">
        <v>110</v>
      </c>
      <c r="B39" s="132"/>
      <c r="C39" s="132"/>
      <c r="D39" s="132"/>
      <c r="E39" s="132"/>
      <c r="F39" s="132"/>
      <c r="G39" s="132"/>
      <c r="H39" s="132"/>
      <c r="I39" s="132"/>
    </row>
    <row r="40" spans="1:9">
      <c r="A40" s="132" t="s">
        <v>108</v>
      </c>
      <c r="B40" s="132"/>
      <c r="C40" s="132"/>
      <c r="D40" s="132"/>
      <c r="E40" s="132"/>
      <c r="F40" s="132"/>
      <c r="G40" s="132"/>
      <c r="H40" s="132"/>
      <c r="I40" s="132"/>
    </row>
    <row r="41" spans="1:9">
      <c r="A41" s="132" t="s">
        <v>87</v>
      </c>
      <c r="B41" s="132"/>
      <c r="C41" s="132"/>
      <c r="D41" s="132"/>
      <c r="E41" s="132"/>
      <c r="F41" s="132"/>
      <c r="G41" s="132"/>
      <c r="H41" s="132"/>
      <c r="I41" s="132"/>
    </row>
    <row r="42" spans="1:9">
      <c r="A42" s="132" t="s">
        <v>109</v>
      </c>
      <c r="B42" s="132"/>
      <c r="C42" s="132"/>
      <c r="D42" s="132"/>
      <c r="E42" s="132"/>
      <c r="F42" s="132"/>
      <c r="G42" s="132"/>
      <c r="H42" s="132"/>
      <c r="I42" s="132"/>
    </row>
  </sheetData>
  <mergeCells count="12">
    <mergeCell ref="A39:I39"/>
    <mergeCell ref="A40:I40"/>
    <mergeCell ref="A41:I41"/>
    <mergeCell ref="A42:I42"/>
    <mergeCell ref="A2:H2"/>
    <mergeCell ref="A3:H3"/>
    <mergeCell ref="A37:I37"/>
    <mergeCell ref="A38:I38"/>
    <mergeCell ref="A29:I29"/>
    <mergeCell ref="A21:I21"/>
    <mergeCell ref="A5:I5"/>
    <mergeCell ref="A13:I13"/>
  </mergeCells>
  <hyperlinks>
    <hyperlink ref="A1" location="Índice!A1" display="Índice" xr:uid="{00000000-0004-0000-2A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FA3B-7D27-400E-838E-0F2C429E85C3}">
  <dimension ref="A1:S56"/>
  <sheetViews>
    <sheetView workbookViewId="0">
      <selection activeCell="C1" sqref="C1"/>
    </sheetView>
  </sheetViews>
  <sheetFormatPr defaultColWidth="11.42578125" defaultRowHeight="15"/>
  <cols>
    <col min="1" max="1" width="11.42578125" style="7"/>
    <col min="2" max="2" width="18.42578125" style="7" customWidth="1"/>
    <col min="3" max="10" width="10.5703125" style="7" customWidth="1"/>
    <col min="11" max="16384" width="11.42578125" style="7"/>
  </cols>
  <sheetData>
    <row r="1" spans="1:19">
      <c r="A1" s="1" t="s">
        <v>83</v>
      </c>
    </row>
    <row r="2" spans="1:19">
      <c r="A2" s="138" t="s">
        <v>42</v>
      </c>
      <c r="B2" s="138"/>
      <c r="C2" s="138"/>
      <c r="D2" s="138"/>
      <c r="E2" s="138"/>
      <c r="F2" s="138"/>
      <c r="G2" s="138"/>
      <c r="H2" s="138"/>
      <c r="I2" s="138"/>
      <c r="J2" s="138"/>
    </row>
    <row r="3" spans="1:19">
      <c r="A3" s="109" t="s">
        <v>199</v>
      </c>
      <c r="B3" s="109"/>
      <c r="C3" s="109"/>
      <c r="D3" s="109"/>
      <c r="E3" s="109"/>
      <c r="F3" s="109"/>
      <c r="G3" s="109"/>
      <c r="H3" s="109"/>
      <c r="I3" s="109"/>
      <c r="J3" s="109"/>
    </row>
    <row r="5" spans="1:19">
      <c r="A5" s="110" t="s">
        <v>91</v>
      </c>
      <c r="B5" s="110"/>
      <c r="C5" s="110"/>
      <c r="D5" s="110"/>
      <c r="E5" s="110"/>
      <c r="F5" s="110"/>
      <c r="G5" s="110"/>
      <c r="H5" s="110"/>
      <c r="I5" s="110"/>
      <c r="J5" s="110"/>
    </row>
    <row r="6" spans="1:19">
      <c r="A6" s="139" t="s">
        <v>92</v>
      </c>
      <c r="B6" s="140"/>
      <c r="C6" s="50">
        <v>2009</v>
      </c>
      <c r="D6" s="50">
        <v>2011</v>
      </c>
      <c r="E6" s="50">
        <v>2013</v>
      </c>
      <c r="F6" s="50">
        <v>2015</v>
      </c>
      <c r="G6" s="50">
        <v>2017</v>
      </c>
      <c r="H6" s="50">
        <v>2020</v>
      </c>
      <c r="I6" s="50">
        <v>2022</v>
      </c>
      <c r="J6" s="50">
        <v>2024</v>
      </c>
    </row>
    <row r="7" spans="1:19" ht="15" customHeight="1">
      <c r="A7" s="106" t="s">
        <v>97</v>
      </c>
      <c r="B7" s="26" t="s">
        <v>200</v>
      </c>
      <c r="C7" s="51">
        <v>32.140747932974314</v>
      </c>
      <c r="D7" s="51">
        <v>42.30789198489984</v>
      </c>
      <c r="E7" s="51">
        <v>44.629423611434049</v>
      </c>
      <c r="F7" s="51">
        <v>44.398453313956502</v>
      </c>
      <c r="G7" s="51">
        <v>45.199395697944894</v>
      </c>
      <c r="H7" s="51">
        <v>38.692775866631386</v>
      </c>
      <c r="I7" s="51">
        <v>42.116902162527062</v>
      </c>
      <c r="J7" s="51">
        <v>50.046797603962681</v>
      </c>
    </row>
    <row r="8" spans="1:19">
      <c r="A8" s="107"/>
      <c r="B8" s="26" t="s">
        <v>201</v>
      </c>
      <c r="C8" s="51">
        <v>92.365421449041605</v>
      </c>
      <c r="D8" s="51">
        <v>92.705552013025084</v>
      </c>
      <c r="E8" s="51">
        <v>91.525646800072536</v>
      </c>
      <c r="F8" s="51">
        <v>90.548702025755603</v>
      </c>
      <c r="G8" s="51">
        <v>92.323009182032663</v>
      </c>
      <c r="H8" s="51">
        <v>83.592355148298907</v>
      </c>
      <c r="I8" s="51">
        <v>90.161628683131497</v>
      </c>
      <c r="J8" s="51">
        <v>90.738178642567675</v>
      </c>
    </row>
    <row r="9" spans="1:19">
      <c r="A9" s="107"/>
      <c r="B9" s="26" t="s">
        <v>202</v>
      </c>
      <c r="C9" s="51">
        <v>65.619092047435487</v>
      </c>
      <c r="D9" s="51">
        <v>69.873079749314229</v>
      </c>
      <c r="E9" s="51">
        <v>67.298927305372686</v>
      </c>
      <c r="F9" s="51">
        <v>67.182418116303865</v>
      </c>
      <c r="G9" s="51">
        <v>66.269107079048723</v>
      </c>
      <c r="H9" s="51">
        <v>72.535397756404834</v>
      </c>
      <c r="I9" s="51">
        <v>73.370613546999024</v>
      </c>
      <c r="J9" s="51">
        <v>75.386783284742464</v>
      </c>
    </row>
    <row r="10" spans="1:19">
      <c r="A10" s="111"/>
      <c r="B10" s="26" t="s">
        <v>203</v>
      </c>
      <c r="C10" s="51">
        <v>17.251391053897532</v>
      </c>
      <c r="D10" s="51">
        <v>21.651028958408446</v>
      </c>
      <c r="E10" s="51">
        <v>26.879923310965697</v>
      </c>
      <c r="F10" s="51">
        <v>32.184445368998254</v>
      </c>
      <c r="G10" s="51">
        <v>31.584122034302286</v>
      </c>
      <c r="H10" s="51">
        <v>34.270328652985647</v>
      </c>
      <c r="I10" s="51">
        <v>36.953015979888036</v>
      </c>
      <c r="J10" s="51">
        <v>42.334430340072089</v>
      </c>
    </row>
    <row r="11" spans="1:19">
      <c r="A11" s="106" t="s">
        <v>98</v>
      </c>
      <c r="B11" s="26" t="s">
        <v>200</v>
      </c>
      <c r="C11" s="51">
        <v>34.614322109334232</v>
      </c>
      <c r="D11" s="51">
        <v>42.95114016954313</v>
      </c>
      <c r="E11" s="51">
        <v>48.677946761281582</v>
      </c>
      <c r="F11" s="51">
        <v>46.12001976695052</v>
      </c>
      <c r="G11" s="51">
        <v>47.574621082974303</v>
      </c>
      <c r="H11" s="51">
        <v>39.277940047335221</v>
      </c>
      <c r="I11" s="51">
        <v>45.144841420347753</v>
      </c>
      <c r="J11" s="51">
        <v>50.660630139517693</v>
      </c>
    </row>
    <row r="12" spans="1:19">
      <c r="A12" s="107"/>
      <c r="B12" s="26" t="s">
        <v>201</v>
      </c>
      <c r="C12" s="51">
        <v>93.012231834954036</v>
      </c>
      <c r="D12" s="51">
        <v>93.657369547031948</v>
      </c>
      <c r="E12" s="51">
        <v>91.056658096696225</v>
      </c>
      <c r="F12" s="51">
        <v>91.59392394386758</v>
      </c>
      <c r="G12" s="51">
        <v>92.233303882923295</v>
      </c>
      <c r="H12" s="51">
        <v>83.93253627124723</v>
      </c>
      <c r="I12" s="51">
        <v>90.658378953994955</v>
      </c>
      <c r="J12" s="51">
        <v>90.963509772670079</v>
      </c>
    </row>
    <row r="13" spans="1:19">
      <c r="A13" s="107"/>
      <c r="B13" s="26" t="s">
        <v>202</v>
      </c>
      <c r="C13" s="51">
        <v>71.003057584508227</v>
      </c>
      <c r="D13" s="51">
        <v>69.414582497246244</v>
      </c>
      <c r="E13" s="51">
        <v>71.222083282911811</v>
      </c>
      <c r="F13" s="51">
        <v>71.812767106499876</v>
      </c>
      <c r="G13" s="51">
        <v>72.403347426230226</v>
      </c>
      <c r="H13" s="51">
        <v>68.398583315191132</v>
      </c>
      <c r="I13" s="51">
        <v>73.106840331542031</v>
      </c>
      <c r="J13" s="51">
        <v>79.194144650425883</v>
      </c>
    </row>
    <row r="14" spans="1:19">
      <c r="A14" s="107"/>
      <c r="B14" s="26" t="s">
        <v>203</v>
      </c>
      <c r="C14" s="51">
        <v>20.483213334980739</v>
      </c>
      <c r="D14" s="51">
        <v>26.01740862210206</v>
      </c>
      <c r="E14" s="51">
        <v>31.04478501997734</v>
      </c>
      <c r="F14" s="51">
        <v>31.38985411230243</v>
      </c>
      <c r="G14" s="51">
        <v>34.019664265259571</v>
      </c>
      <c r="H14" s="51">
        <v>36.00532446325245</v>
      </c>
      <c r="I14" s="51">
        <v>38.135236965241951</v>
      </c>
      <c r="J14" s="51">
        <v>41.709934721673534</v>
      </c>
    </row>
    <row r="15" spans="1:19">
      <c r="A15" s="106" t="s">
        <v>182</v>
      </c>
      <c r="B15" s="26" t="s">
        <v>200</v>
      </c>
      <c r="C15" s="51">
        <v>33.187600224589687</v>
      </c>
      <c r="D15" s="51">
        <v>42.588002467502378</v>
      </c>
      <c r="E15" s="51">
        <v>46.656880707731979</v>
      </c>
      <c r="F15" s="51">
        <v>45.340263057881351</v>
      </c>
      <c r="G15" s="51">
        <v>46.513247708466835</v>
      </c>
      <c r="H15" s="51">
        <v>38.978646393243565</v>
      </c>
      <c r="I15" s="51">
        <v>43.873096570772127</v>
      </c>
      <c r="J15" s="51">
        <v>50.420704870608624</v>
      </c>
      <c r="L15"/>
      <c r="M15"/>
      <c r="N15"/>
      <c r="O15"/>
      <c r="P15"/>
      <c r="Q15"/>
      <c r="R15"/>
      <c r="S15"/>
    </row>
    <row r="16" spans="1:19">
      <c r="A16" s="107"/>
      <c r="B16" s="26" t="s">
        <v>201</v>
      </c>
      <c r="C16" s="51">
        <v>92.653978110595631</v>
      </c>
      <c r="D16" s="51">
        <v>93.123908278953266</v>
      </c>
      <c r="E16" s="51">
        <v>91.268397159449535</v>
      </c>
      <c r="F16" s="51">
        <v>91.126544593697872</v>
      </c>
      <c r="G16" s="51">
        <v>92.271858267614832</v>
      </c>
      <c r="H16" s="51">
        <v>83.765915768854057</v>
      </c>
      <c r="I16" s="51">
        <v>90.44705381243989</v>
      </c>
      <c r="J16" s="51">
        <v>90.87199188603789</v>
      </c>
      <c r="L16"/>
      <c r="M16"/>
      <c r="N16"/>
      <c r="O16"/>
      <c r="P16"/>
      <c r="Q16"/>
      <c r="R16"/>
      <c r="S16"/>
    </row>
    <row r="17" spans="1:19">
      <c r="A17" s="107"/>
      <c r="B17" s="26" t="s">
        <v>202</v>
      </c>
      <c r="C17" s="51">
        <v>68.054469700316758</v>
      </c>
      <c r="D17" s="51">
        <v>69.655754391858395</v>
      </c>
      <c r="E17" s="51">
        <v>69.504418134128855</v>
      </c>
      <c r="F17" s="51">
        <v>69.79907327794912</v>
      </c>
      <c r="G17" s="51">
        <v>69.907166560574382</v>
      </c>
      <c r="H17" s="51">
        <v>70.405675077225879</v>
      </c>
      <c r="I17" s="51">
        <v>73.21121251151304</v>
      </c>
      <c r="J17" s="51">
        <v>77.630749339569178</v>
      </c>
      <c r="L17"/>
      <c r="M17"/>
      <c r="N17"/>
      <c r="O17"/>
      <c r="P17"/>
      <c r="Q17"/>
      <c r="R17"/>
      <c r="S17"/>
    </row>
    <row r="18" spans="1:19">
      <c r="A18" s="107"/>
      <c r="B18" s="26" t="s">
        <v>203</v>
      </c>
      <c r="C18" s="51">
        <v>18.799153299121024</v>
      </c>
      <c r="D18" s="51">
        <v>23.795947387131179</v>
      </c>
      <c r="E18" s="51">
        <v>29.307851419234847</v>
      </c>
      <c r="F18" s="51">
        <v>31.723297780724693</v>
      </c>
      <c r="G18" s="51">
        <v>33.018324799725619</v>
      </c>
      <c r="H18" s="51">
        <v>35.147424815099079</v>
      </c>
      <c r="I18" s="51">
        <v>37.63893321176203</v>
      </c>
      <c r="J18" s="51">
        <v>41.977627481170373</v>
      </c>
    </row>
    <row r="19" spans="1:19">
      <c r="A19" s="106" t="s">
        <v>100</v>
      </c>
      <c r="B19" s="26" t="s">
        <v>200</v>
      </c>
      <c r="C19" s="51">
        <v>41.199078982018541</v>
      </c>
      <c r="D19" s="51">
        <v>45.176917230182745</v>
      </c>
      <c r="E19" s="51">
        <v>50.570070349106913</v>
      </c>
      <c r="F19" s="51">
        <v>52.829255810966345</v>
      </c>
      <c r="G19" s="51">
        <v>53.263819768394718</v>
      </c>
      <c r="H19" s="51">
        <v>41.778341297781303</v>
      </c>
      <c r="I19" s="51">
        <v>50.802358508552402</v>
      </c>
      <c r="J19" s="51">
        <v>56.229306548444235</v>
      </c>
    </row>
    <row r="20" spans="1:19">
      <c r="A20" s="107"/>
      <c r="B20" s="26" t="s">
        <v>201</v>
      </c>
      <c r="C20" s="51">
        <v>93.785152119187316</v>
      </c>
      <c r="D20" s="51">
        <v>92.28888682446474</v>
      </c>
      <c r="E20" s="51">
        <v>92.458716896340562</v>
      </c>
      <c r="F20" s="51">
        <v>91.624338397666321</v>
      </c>
      <c r="G20" s="51">
        <v>90.737596969876648</v>
      </c>
      <c r="H20" s="51">
        <v>84.076238596404849</v>
      </c>
      <c r="I20" s="51">
        <v>90.395815798479049</v>
      </c>
      <c r="J20" s="51">
        <v>90.920885912885851</v>
      </c>
    </row>
    <row r="21" spans="1:19">
      <c r="A21" s="107"/>
      <c r="B21" s="26" t="s">
        <v>202</v>
      </c>
      <c r="C21" s="51">
        <v>72.627072130109127</v>
      </c>
      <c r="D21" s="51">
        <v>74.064669466606404</v>
      </c>
      <c r="E21" s="51">
        <v>75.38083501157233</v>
      </c>
      <c r="F21" s="51">
        <v>75.566833602490618</v>
      </c>
      <c r="G21" s="51">
        <v>75.092165864895605</v>
      </c>
      <c r="H21" s="51">
        <v>73.802069284420639</v>
      </c>
      <c r="I21" s="51">
        <v>77.429613600176097</v>
      </c>
      <c r="J21" s="51">
        <v>78.507364992123712</v>
      </c>
    </row>
    <row r="22" spans="1:19">
      <c r="A22" s="107"/>
      <c r="B22" s="26" t="s">
        <v>203</v>
      </c>
      <c r="C22" s="51">
        <v>33.87341264965719</v>
      </c>
      <c r="D22" s="51">
        <v>37.419387120939078</v>
      </c>
      <c r="E22" s="51">
        <v>39.128229324835864</v>
      </c>
      <c r="F22" s="51">
        <v>39.012154172808501</v>
      </c>
      <c r="G22" s="51">
        <v>37.914964287850609</v>
      </c>
      <c r="H22" s="51">
        <v>41.833689954285916</v>
      </c>
      <c r="I22" s="51">
        <v>42.15570471106669</v>
      </c>
      <c r="J22" s="51">
        <v>44.867459862099601</v>
      </c>
    </row>
    <row r="23" spans="1:19">
      <c r="A23" s="108" t="s">
        <v>101</v>
      </c>
      <c r="B23" s="26" t="s">
        <v>200</v>
      </c>
      <c r="C23" s="51">
        <v>37.326554589954398</v>
      </c>
      <c r="D23" s="51">
        <v>43.924314155273343</v>
      </c>
      <c r="E23" s="51">
        <v>49.109056118196911</v>
      </c>
      <c r="F23" s="51">
        <v>50.266024319349881</v>
      </c>
      <c r="G23" s="51">
        <v>51.117069237778558</v>
      </c>
      <c r="H23" s="51">
        <v>40.776609698593141</v>
      </c>
      <c r="I23" s="51">
        <v>48.785580340501333</v>
      </c>
      <c r="J23" s="51">
        <v>54.760079521504338</v>
      </c>
    </row>
    <row r="24" spans="1:19">
      <c r="A24" s="108"/>
      <c r="B24" s="26" t="s">
        <v>201</v>
      </c>
      <c r="C24" s="51">
        <v>93.237481058603805</v>
      </c>
      <c r="D24" s="51">
        <v>92.695576102839198</v>
      </c>
      <c r="E24" s="51">
        <v>91.994748089465702</v>
      </c>
      <c r="F24" s="51">
        <v>91.45378491625118</v>
      </c>
      <c r="G24" s="51">
        <v>91.216198859128866</v>
      </c>
      <c r="H24" s="51">
        <v>83.963347815468524</v>
      </c>
      <c r="I24" s="51">
        <v>90.410437574341529</v>
      </c>
      <c r="J24" s="51">
        <v>90.908712043973253</v>
      </c>
    </row>
    <row r="25" spans="1:19">
      <c r="A25" s="108"/>
      <c r="B25" s="26" t="s">
        <v>202</v>
      </c>
      <c r="C25" s="51">
        <v>70.508594343770199</v>
      </c>
      <c r="D25" s="51">
        <v>72.056448639480863</v>
      </c>
      <c r="E25" s="51">
        <v>73.18527262919774</v>
      </c>
      <c r="F25" s="51">
        <v>73.652765753562065</v>
      </c>
      <c r="G25" s="51">
        <v>73.475811829267556</v>
      </c>
      <c r="H25" s="51">
        <v>72.545350453251658</v>
      </c>
      <c r="I25" s="51">
        <v>76.247100513806956</v>
      </c>
      <c r="J25" s="51">
        <v>78.295295806491779</v>
      </c>
    </row>
    <row r="26" spans="1:19">
      <c r="A26" s="108"/>
      <c r="B26" s="26" t="s">
        <v>203</v>
      </c>
      <c r="C26" s="51">
        <v>28.328276679517312</v>
      </c>
      <c r="D26" s="51">
        <v>32.818193300698248</v>
      </c>
      <c r="E26" s="51">
        <v>36.400981271462904</v>
      </c>
      <c r="F26" s="51">
        <v>37.166468052215649</v>
      </c>
      <c r="G26" s="51">
        <v>36.702184409441891</v>
      </c>
      <c r="H26" s="51">
        <v>39.582706183686952</v>
      </c>
      <c r="I26" s="51">
        <v>41.099115326432333</v>
      </c>
      <c r="J26" s="51">
        <v>44.262226811898017</v>
      </c>
    </row>
    <row r="27" spans="1:19">
      <c r="A27" s="8"/>
      <c r="B27" s="9"/>
      <c r="C27" s="52"/>
      <c r="D27" s="52"/>
      <c r="E27" s="52"/>
      <c r="F27" s="52"/>
      <c r="G27" s="52"/>
      <c r="H27" s="52"/>
      <c r="I27" s="10"/>
    </row>
    <row r="28" spans="1:19">
      <c r="A28" s="110" t="s">
        <v>204</v>
      </c>
      <c r="B28" s="110"/>
      <c r="C28" s="110"/>
      <c r="D28" s="110"/>
      <c r="E28" s="110"/>
      <c r="F28" s="110"/>
      <c r="G28" s="110"/>
      <c r="H28" s="110"/>
      <c r="I28" s="110"/>
      <c r="J28" s="110"/>
    </row>
    <row r="29" spans="1:19">
      <c r="A29" s="141" t="s">
        <v>92</v>
      </c>
      <c r="B29" s="141"/>
      <c r="C29" s="50">
        <v>2009</v>
      </c>
      <c r="D29" s="50">
        <v>2011</v>
      </c>
      <c r="E29" s="50">
        <v>2013</v>
      </c>
      <c r="F29" s="50">
        <v>2015</v>
      </c>
      <c r="G29" s="50">
        <v>2017</v>
      </c>
      <c r="H29" s="50">
        <v>2020</v>
      </c>
      <c r="I29" s="50">
        <v>2022</v>
      </c>
      <c r="J29" s="50">
        <v>2024</v>
      </c>
    </row>
    <row r="30" spans="1:19">
      <c r="A30" s="106" t="s">
        <v>97</v>
      </c>
      <c r="B30" s="26" t="s">
        <v>200</v>
      </c>
      <c r="C30" s="51">
        <v>1.1229419060781738</v>
      </c>
      <c r="D30" s="51">
        <v>1.5087525753489357</v>
      </c>
      <c r="E30" s="51">
        <v>1.2998982419152367</v>
      </c>
      <c r="F30" s="51">
        <v>1.1437336314446165</v>
      </c>
      <c r="G30" s="51">
        <v>1.378583289511538</v>
      </c>
      <c r="H30" s="51">
        <v>1.4608478942012773</v>
      </c>
      <c r="I30" s="51">
        <v>1.5467371126057703</v>
      </c>
      <c r="J30" s="51">
        <v>1.6744033773426223</v>
      </c>
    </row>
    <row r="31" spans="1:19">
      <c r="A31" s="107"/>
      <c r="B31" s="26" t="s">
        <v>201</v>
      </c>
      <c r="C31" s="51">
        <v>0.46601563248487204</v>
      </c>
      <c r="D31" s="51">
        <v>0.55026900879094887</v>
      </c>
      <c r="E31" s="51">
        <v>0.53512224680635545</v>
      </c>
      <c r="F31" s="51">
        <v>0.54006012673242831</v>
      </c>
      <c r="G31" s="51">
        <v>0.67643062883858751</v>
      </c>
      <c r="H31" s="51">
        <v>0.93169888336237572</v>
      </c>
      <c r="I31" s="51">
        <v>0.72585948746675621</v>
      </c>
      <c r="J31" s="51">
        <v>0.72143667933305111</v>
      </c>
    </row>
    <row r="32" spans="1:19">
      <c r="A32" s="107"/>
      <c r="B32" s="26" t="s">
        <v>202</v>
      </c>
      <c r="C32" s="51">
        <v>1.1684350199149531</v>
      </c>
      <c r="D32" s="51">
        <v>1.4421652763234489</v>
      </c>
      <c r="E32" s="51">
        <v>1.5732820379179655</v>
      </c>
      <c r="F32" s="51">
        <v>1.3430594793773312</v>
      </c>
      <c r="G32" s="51">
        <v>1.570799084799825</v>
      </c>
      <c r="H32" s="51">
        <v>1.6867263724883841</v>
      </c>
      <c r="I32" s="51">
        <v>1.4171917592644234</v>
      </c>
      <c r="J32" s="51">
        <v>1.4905274395562473</v>
      </c>
    </row>
    <row r="33" spans="1:10">
      <c r="A33" s="107"/>
      <c r="B33" s="26" t="s">
        <v>203</v>
      </c>
      <c r="C33" s="51">
        <v>0.88868055525823231</v>
      </c>
      <c r="D33" s="51">
        <v>1.5366133455362367</v>
      </c>
      <c r="E33" s="51">
        <v>1.20925416237217</v>
      </c>
      <c r="F33" s="51">
        <v>2.8000466436247518</v>
      </c>
      <c r="G33" s="51">
        <v>1.6224951161519225</v>
      </c>
      <c r="H33" s="51">
        <v>1.1138452218779509</v>
      </c>
      <c r="I33" s="51">
        <v>1.4475981769286459</v>
      </c>
      <c r="J33" s="51">
        <v>1.4286506772782774</v>
      </c>
    </row>
    <row r="34" spans="1:10">
      <c r="A34" s="106" t="s">
        <v>98</v>
      </c>
      <c r="B34" s="26" t="s">
        <v>200</v>
      </c>
      <c r="C34" s="51">
        <v>1.1249746600141297</v>
      </c>
      <c r="D34" s="51">
        <v>1.6492175308679315</v>
      </c>
      <c r="E34" s="51">
        <v>1.2944488022027441</v>
      </c>
      <c r="F34" s="51">
        <v>1.0355814682911608</v>
      </c>
      <c r="G34" s="51">
        <v>1.0888271230411579</v>
      </c>
      <c r="H34" s="51">
        <v>1.4655350093819983</v>
      </c>
      <c r="I34" s="51">
        <v>1.4135244937379283</v>
      </c>
      <c r="J34" s="51">
        <v>1.5006704799009838</v>
      </c>
    </row>
    <row r="35" spans="1:10">
      <c r="A35" s="107"/>
      <c r="B35" s="26" t="s">
        <v>201</v>
      </c>
      <c r="C35" s="51">
        <v>0.52219740008120774</v>
      </c>
      <c r="D35" s="51">
        <v>0.61420673476597398</v>
      </c>
      <c r="E35" s="51">
        <v>1.011160996679092</v>
      </c>
      <c r="F35" s="51">
        <v>0.60471406045688736</v>
      </c>
      <c r="G35" s="51">
        <v>0.53338787225976603</v>
      </c>
      <c r="H35" s="51">
        <v>0.89885426052448325</v>
      </c>
      <c r="I35" s="51">
        <v>0.80131571124530188</v>
      </c>
      <c r="J35" s="51">
        <v>0.6292083593195531</v>
      </c>
    </row>
    <row r="36" spans="1:10">
      <c r="A36" s="107"/>
      <c r="B36" s="26" t="s">
        <v>202</v>
      </c>
      <c r="C36" s="51">
        <v>1.1281512962854585</v>
      </c>
      <c r="D36" s="51">
        <v>1.8492129251340144</v>
      </c>
      <c r="E36" s="51">
        <v>1.6363836488299259</v>
      </c>
      <c r="F36" s="51">
        <v>1.1900823468309669</v>
      </c>
      <c r="G36" s="51">
        <v>1.2515349571289602</v>
      </c>
      <c r="H36" s="51">
        <v>1.3769688262447199</v>
      </c>
      <c r="I36" s="51">
        <v>1.3159986738120852</v>
      </c>
      <c r="J36" s="51">
        <v>1.1939039790659494</v>
      </c>
    </row>
    <row r="37" spans="1:10">
      <c r="A37" s="107"/>
      <c r="B37" s="26" t="s">
        <v>203</v>
      </c>
      <c r="C37" s="51">
        <v>0.95965508518629927</v>
      </c>
      <c r="D37" s="51">
        <v>1.4213562561438635</v>
      </c>
      <c r="E37" s="51">
        <v>1.8129071063865663</v>
      </c>
      <c r="F37" s="51">
        <v>1.0003601287306005</v>
      </c>
      <c r="G37" s="51">
        <v>1.1645245790940029</v>
      </c>
      <c r="H37" s="51">
        <v>1.1689421319964601</v>
      </c>
      <c r="I37" s="51">
        <v>1.1838129155515236</v>
      </c>
      <c r="J37" s="51">
        <v>1.2619350409845811</v>
      </c>
    </row>
    <row r="38" spans="1:10">
      <c r="A38" s="106" t="s">
        <v>182</v>
      </c>
      <c r="B38" s="26" t="s">
        <v>200</v>
      </c>
      <c r="C38" s="51">
        <v>0.82808687061493835</v>
      </c>
      <c r="D38" s="51">
        <v>1.2107153416112502</v>
      </c>
      <c r="E38" s="51">
        <v>0.91327484623323785</v>
      </c>
      <c r="F38" s="51">
        <v>0.75050568050437427</v>
      </c>
      <c r="G38" s="51">
        <v>0.84749607682493822</v>
      </c>
      <c r="H38" s="51">
        <v>1.0573387000241823</v>
      </c>
      <c r="I38" s="51">
        <v>1.0362917180813285</v>
      </c>
      <c r="J38" s="51">
        <v>1.1198590629954133</v>
      </c>
    </row>
    <row r="39" spans="1:10">
      <c r="A39" s="107"/>
      <c r="B39" s="26" t="s">
        <v>201</v>
      </c>
      <c r="C39" s="51">
        <v>0.353981603502808</v>
      </c>
      <c r="D39" s="51">
        <v>0.4006538568780042</v>
      </c>
      <c r="E39" s="51">
        <v>0.59351808643890724</v>
      </c>
      <c r="F39" s="51">
        <v>0.41697221491845554</v>
      </c>
      <c r="G39" s="51">
        <v>0.39820932144293553</v>
      </c>
      <c r="H39" s="51">
        <v>0.65951342742129437</v>
      </c>
      <c r="I39" s="51">
        <v>0.55434654368943059</v>
      </c>
      <c r="J39" s="51">
        <v>0.47722037417766239</v>
      </c>
    </row>
    <row r="40" spans="1:10">
      <c r="A40" s="107"/>
      <c r="B40" s="26" t="s">
        <v>202</v>
      </c>
      <c r="C40" s="51">
        <v>0.81355394963628269</v>
      </c>
      <c r="D40" s="51">
        <v>1.1552955459224568</v>
      </c>
      <c r="E40" s="51">
        <v>1.1287495090122057</v>
      </c>
      <c r="F40" s="51">
        <v>0.86534333290649834</v>
      </c>
      <c r="G40" s="51">
        <v>1.0064912276833222</v>
      </c>
      <c r="H40" s="51">
        <v>1.0498781426440313</v>
      </c>
      <c r="I40" s="51">
        <v>0.97379359853289882</v>
      </c>
      <c r="J40" s="51">
        <v>0.94569398419315565</v>
      </c>
    </row>
    <row r="41" spans="1:10">
      <c r="A41" s="107"/>
      <c r="B41" s="26" t="s">
        <v>203</v>
      </c>
      <c r="C41" s="51">
        <v>0.68153919639226246</v>
      </c>
      <c r="D41" s="51">
        <v>1.1208503398731098</v>
      </c>
      <c r="E41" s="51">
        <v>1.1654565029743884</v>
      </c>
      <c r="F41" s="51">
        <v>1.3322008872654909</v>
      </c>
      <c r="G41" s="51">
        <v>0.99544502619937414</v>
      </c>
      <c r="H41" s="51">
        <v>0.82591210697582296</v>
      </c>
      <c r="I41" s="51">
        <v>0.91865656149496611</v>
      </c>
      <c r="J41" s="51">
        <v>0.95381688792781583</v>
      </c>
    </row>
    <row r="42" spans="1:10">
      <c r="A42" s="106" t="s">
        <v>100</v>
      </c>
      <c r="B42" s="26" t="s">
        <v>200</v>
      </c>
      <c r="C42" s="51">
        <v>1.0936160917110378</v>
      </c>
      <c r="D42" s="51">
        <v>1.150585080713062</v>
      </c>
      <c r="E42" s="51">
        <v>1.2713239996881014</v>
      </c>
      <c r="F42" s="51">
        <v>0.70354930029736351</v>
      </c>
      <c r="G42" s="51">
        <v>0.82899480722157903</v>
      </c>
      <c r="H42" s="51">
        <v>1.3790503756045478</v>
      </c>
      <c r="I42" s="51">
        <v>0.80820740749876896</v>
      </c>
      <c r="J42" s="51">
        <v>0.78878640658075383</v>
      </c>
    </row>
    <row r="43" spans="1:10">
      <c r="A43" s="107"/>
      <c r="B43" s="26" t="s">
        <v>201</v>
      </c>
      <c r="C43" s="51">
        <v>0.40882921361283814</v>
      </c>
      <c r="D43" s="51">
        <v>0.53566231818233512</v>
      </c>
      <c r="E43" s="51">
        <v>0.39649954429962064</v>
      </c>
      <c r="F43" s="51">
        <v>0.29329392223367617</v>
      </c>
      <c r="G43" s="51">
        <v>0.58714813012104383</v>
      </c>
      <c r="H43" s="51">
        <v>0.49775577317608011</v>
      </c>
      <c r="I43" s="51">
        <v>0.3588035772173393</v>
      </c>
      <c r="J43" s="51">
        <v>0.3186453661767466</v>
      </c>
    </row>
    <row r="44" spans="1:10">
      <c r="A44" s="107"/>
      <c r="B44" s="26" t="s">
        <v>202</v>
      </c>
      <c r="C44" s="51">
        <v>0.93254185534735368</v>
      </c>
      <c r="D44" s="51">
        <v>1.2886606145281392</v>
      </c>
      <c r="E44" s="51">
        <v>0.86625844362553195</v>
      </c>
      <c r="F44" s="51">
        <v>0.68088049855975596</v>
      </c>
      <c r="G44" s="51">
        <v>0.94423479559958434</v>
      </c>
      <c r="H44" s="51">
        <v>1.0956685098429202</v>
      </c>
      <c r="I44" s="51">
        <v>0.64989563123446281</v>
      </c>
      <c r="J44" s="51">
        <v>0.56116785560323423</v>
      </c>
    </row>
    <row r="45" spans="1:10">
      <c r="A45" s="107"/>
      <c r="B45" s="26" t="s">
        <v>203</v>
      </c>
      <c r="C45" s="51">
        <v>0.89653751875691923</v>
      </c>
      <c r="D45" s="51">
        <v>1.0930290276645895</v>
      </c>
      <c r="E45" s="51">
        <v>0.75394366134949564</v>
      </c>
      <c r="F45" s="51">
        <v>0.58737163395399583</v>
      </c>
      <c r="G45" s="51">
        <v>0.60184483828114566</v>
      </c>
      <c r="H45" s="51">
        <v>0.87666897341389172</v>
      </c>
      <c r="I45" s="51">
        <v>0.57836714969767844</v>
      </c>
      <c r="J45" s="51">
        <v>0.557360885590646</v>
      </c>
    </row>
    <row r="46" spans="1:10">
      <c r="A46" s="108" t="s">
        <v>101</v>
      </c>
      <c r="B46" s="26" t="s">
        <v>200</v>
      </c>
      <c r="C46" s="51">
        <v>0.68144338371839752</v>
      </c>
      <c r="D46" s="51">
        <v>0.8970591363420779</v>
      </c>
      <c r="E46" s="51">
        <v>0.86912730461726173</v>
      </c>
      <c r="F46" s="51">
        <v>0.53214165746191677</v>
      </c>
      <c r="G46" s="51">
        <v>0.63154918267307303</v>
      </c>
      <c r="H46" s="51">
        <v>0.97401883308612658</v>
      </c>
      <c r="I46" s="51">
        <v>0.64576947401452622</v>
      </c>
      <c r="J46" s="51">
        <v>0.65183721280959261</v>
      </c>
    </row>
    <row r="47" spans="1:10">
      <c r="A47" s="108"/>
      <c r="B47" s="26" t="s">
        <v>201</v>
      </c>
      <c r="C47" s="51">
        <v>0.26913546949042311</v>
      </c>
      <c r="D47" s="51">
        <v>0.34017684422611966</v>
      </c>
      <c r="E47" s="51">
        <v>0.34422223164839338</v>
      </c>
      <c r="F47" s="51">
        <v>0.24436108590777766</v>
      </c>
      <c r="G47" s="51">
        <v>0.42448614236922322</v>
      </c>
      <c r="H47" s="51">
        <v>0.39699885476584773</v>
      </c>
      <c r="I47" s="51">
        <v>0.28917851075643974</v>
      </c>
      <c r="J47" s="51">
        <v>0.26678916754723492</v>
      </c>
    </row>
    <row r="48" spans="1:10">
      <c r="A48" s="108"/>
      <c r="B48" s="26" t="s">
        <v>202</v>
      </c>
      <c r="C48" s="51">
        <v>0.62547033310787858</v>
      </c>
      <c r="D48" s="51">
        <v>0.86331708399791962</v>
      </c>
      <c r="E48" s="51">
        <v>0.72471844261030538</v>
      </c>
      <c r="F48" s="51">
        <v>0.55270534835538199</v>
      </c>
      <c r="G48" s="51">
        <v>0.73253028113712115</v>
      </c>
      <c r="H48" s="51">
        <v>0.82328836877599465</v>
      </c>
      <c r="I48" s="51">
        <v>0.5474947825301586</v>
      </c>
      <c r="J48" s="51">
        <v>0.47325508456689469</v>
      </c>
    </row>
    <row r="49" spans="1:10">
      <c r="A49" s="108"/>
      <c r="B49" s="26" t="s">
        <v>203</v>
      </c>
      <c r="C49" s="51">
        <v>0.67898782603715324</v>
      </c>
      <c r="D49" s="51">
        <v>0.79942521171521563</v>
      </c>
      <c r="E49" s="51">
        <v>0.69293679195515712</v>
      </c>
      <c r="F49" s="51">
        <v>0.5353249570211519</v>
      </c>
      <c r="G49" s="51">
        <v>0.54665219459939418</v>
      </c>
      <c r="H49" s="51">
        <v>0.63926381586623637</v>
      </c>
      <c r="I49" s="51">
        <v>0.49303503715917524</v>
      </c>
      <c r="J49" s="51">
        <v>0.48042903716249125</v>
      </c>
    </row>
    <row r="50" spans="1:10">
      <c r="A50" s="8"/>
      <c r="B50" s="9"/>
      <c r="C50" s="52"/>
      <c r="D50" s="52"/>
      <c r="E50" s="52"/>
      <c r="F50" s="52"/>
      <c r="G50" s="52"/>
      <c r="H50" s="52"/>
      <c r="I50" s="10"/>
    </row>
    <row r="51" spans="1:10" ht="15.75">
      <c r="A51" s="131" t="s">
        <v>105</v>
      </c>
      <c r="B51" s="131"/>
      <c r="C51" s="131"/>
      <c r="D51" s="131"/>
      <c r="E51" s="131"/>
      <c r="F51" s="131"/>
      <c r="G51" s="131"/>
      <c r="H51" s="131"/>
      <c r="I51" s="131"/>
      <c r="J51" s="131"/>
    </row>
    <row r="52" spans="1:10">
      <c r="A52" s="132" t="s">
        <v>106</v>
      </c>
      <c r="B52" s="132"/>
      <c r="C52" s="132"/>
      <c r="D52" s="132"/>
      <c r="E52" s="132"/>
      <c r="F52" s="132"/>
      <c r="G52" s="132"/>
      <c r="H52" s="132"/>
      <c r="I52" s="132"/>
      <c r="J52" s="132"/>
    </row>
    <row r="53" spans="1:10" ht="65.25" customHeight="1">
      <c r="A53" s="92" t="s">
        <v>110</v>
      </c>
      <c r="B53" s="132"/>
      <c r="C53" s="132"/>
      <c r="D53" s="132"/>
      <c r="E53" s="132"/>
      <c r="F53" s="132"/>
      <c r="G53" s="132"/>
      <c r="H53" s="132"/>
      <c r="I53" s="132"/>
      <c r="J53" s="132"/>
    </row>
    <row r="54" spans="1:10" ht="15" customHeight="1">
      <c r="A54" s="132" t="s">
        <v>108</v>
      </c>
      <c r="B54" s="132"/>
      <c r="C54" s="132"/>
      <c r="D54" s="132"/>
      <c r="E54" s="132"/>
      <c r="F54" s="132"/>
      <c r="G54" s="132"/>
      <c r="H54" s="132"/>
      <c r="I54" s="132"/>
      <c r="J54" s="132"/>
    </row>
    <row r="55" spans="1:10">
      <c r="A55" s="132" t="s">
        <v>87</v>
      </c>
      <c r="B55" s="132"/>
      <c r="C55" s="132"/>
      <c r="D55" s="132"/>
      <c r="E55" s="132"/>
      <c r="F55" s="132"/>
      <c r="G55" s="132"/>
      <c r="H55" s="132"/>
      <c r="I55" s="132"/>
      <c r="J55" s="132"/>
    </row>
    <row r="56" spans="1:10" ht="15" customHeight="1">
      <c r="A56" s="132" t="s">
        <v>109</v>
      </c>
      <c r="B56" s="132"/>
      <c r="C56" s="132"/>
      <c r="D56" s="132"/>
      <c r="E56" s="132"/>
      <c r="F56" s="132"/>
      <c r="G56" s="132"/>
      <c r="H56" s="132"/>
      <c r="I56" s="132"/>
      <c r="J56" s="132"/>
    </row>
  </sheetData>
  <mergeCells count="22">
    <mergeCell ref="A34:A37"/>
    <mergeCell ref="A2:J2"/>
    <mergeCell ref="A3:J3"/>
    <mergeCell ref="A5:J5"/>
    <mergeCell ref="A7:A10"/>
    <mergeCell ref="A11:A14"/>
    <mergeCell ref="A15:A18"/>
    <mergeCell ref="A19:A22"/>
    <mergeCell ref="A23:A26"/>
    <mergeCell ref="A28:J28"/>
    <mergeCell ref="A29:B29"/>
    <mergeCell ref="A30:A33"/>
    <mergeCell ref="A6:B6"/>
    <mergeCell ref="A54:J54"/>
    <mergeCell ref="A55:J55"/>
    <mergeCell ref="A56:J56"/>
    <mergeCell ref="A38:A41"/>
    <mergeCell ref="A42:A45"/>
    <mergeCell ref="A46:A49"/>
    <mergeCell ref="A51:J51"/>
    <mergeCell ref="A52:J52"/>
    <mergeCell ref="A53:J53"/>
  </mergeCells>
  <hyperlinks>
    <hyperlink ref="A1" location="Índice!A1" display="Índice" xr:uid="{00000000-0004-0000-2B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384A-57A0-47E4-A28F-9AC394C4D124}">
  <dimension ref="A1:J142"/>
  <sheetViews>
    <sheetView workbookViewId="0">
      <selection activeCell="A2" sqref="A2:J2"/>
    </sheetView>
  </sheetViews>
  <sheetFormatPr defaultColWidth="9.140625" defaultRowHeight="15"/>
  <cols>
    <col min="2" max="2" width="11.42578125" bestFit="1" customWidth="1"/>
    <col min="3" max="10" width="10.140625" bestFit="1" customWidth="1"/>
  </cols>
  <sheetData>
    <row r="1" spans="1:10">
      <c r="A1" s="1" t="s">
        <v>83</v>
      </c>
    </row>
    <row r="2" spans="1:10">
      <c r="A2" s="130" t="s">
        <v>44</v>
      </c>
      <c r="B2" s="130"/>
      <c r="C2" s="130"/>
      <c r="D2" s="130"/>
      <c r="E2" s="130"/>
      <c r="F2" s="130"/>
      <c r="G2" s="130"/>
      <c r="H2" s="130"/>
      <c r="I2" s="130"/>
      <c r="J2" s="130"/>
    </row>
    <row r="3" spans="1:10">
      <c r="A3" s="85" t="s">
        <v>111</v>
      </c>
      <c r="B3" s="85"/>
      <c r="C3" s="85"/>
      <c r="D3" s="85"/>
      <c r="E3" s="85"/>
      <c r="F3" s="85"/>
      <c r="G3" s="85"/>
      <c r="H3" s="85"/>
      <c r="I3" s="85"/>
      <c r="J3" s="85"/>
    </row>
    <row r="5" spans="1:10">
      <c r="A5" s="105" t="s">
        <v>91</v>
      </c>
      <c r="B5" s="105" t="s">
        <v>91</v>
      </c>
      <c r="C5" s="105" t="s">
        <v>91</v>
      </c>
      <c r="D5" s="105" t="s">
        <v>91</v>
      </c>
      <c r="E5" s="105" t="s">
        <v>91</v>
      </c>
      <c r="F5" s="105" t="s">
        <v>91</v>
      </c>
      <c r="G5" s="105" t="s">
        <v>91</v>
      </c>
      <c r="H5" s="105" t="s">
        <v>91</v>
      </c>
      <c r="I5" s="105" t="s">
        <v>91</v>
      </c>
      <c r="J5" s="105" t="s">
        <v>91</v>
      </c>
    </row>
    <row r="6" spans="1:10">
      <c r="A6" s="139" t="s">
        <v>92</v>
      </c>
      <c r="B6" s="140"/>
      <c r="C6" s="46" t="s">
        <v>112</v>
      </c>
      <c r="D6" s="46" t="s">
        <v>113</v>
      </c>
      <c r="E6" s="46" t="s">
        <v>114</v>
      </c>
      <c r="F6" s="46" t="s">
        <v>115</v>
      </c>
      <c r="G6" s="46" t="s">
        <v>116</v>
      </c>
      <c r="H6" s="46" t="s">
        <v>117</v>
      </c>
      <c r="I6" s="46" t="s">
        <v>118</v>
      </c>
      <c r="J6" s="46" t="s">
        <v>119</v>
      </c>
    </row>
    <row r="7" spans="1:10">
      <c r="A7" s="112" t="s">
        <v>97</v>
      </c>
      <c r="B7" s="53" t="s">
        <v>205</v>
      </c>
      <c r="C7" s="20">
        <v>91.953963041305542</v>
      </c>
      <c r="D7" s="20">
        <v>94.119071960449219</v>
      </c>
      <c r="E7" s="20">
        <v>91.817837953567505</v>
      </c>
      <c r="F7" s="20">
        <v>91.361325979232788</v>
      </c>
      <c r="G7" s="20">
        <v>89.563155174255371</v>
      </c>
      <c r="H7" s="20">
        <v>84.563970565795898</v>
      </c>
      <c r="I7" s="20">
        <v>89.744019508361816</v>
      </c>
      <c r="J7" s="20">
        <v>93.05151104927063</v>
      </c>
    </row>
    <row r="8" spans="1:10">
      <c r="A8" s="112" t="s">
        <v>97</v>
      </c>
      <c r="B8" s="53" t="s">
        <v>206</v>
      </c>
      <c r="C8" s="20">
        <v>2.0199310034513474</v>
      </c>
      <c r="D8" s="20">
        <v>2.0522937178611755</v>
      </c>
      <c r="E8" s="20">
        <v>2.5917552411556244</v>
      </c>
      <c r="F8" s="20">
        <v>3.1272929161787033</v>
      </c>
      <c r="G8" s="20">
        <v>2.985822781920433</v>
      </c>
      <c r="H8" s="20">
        <v>4.3069824576377869</v>
      </c>
      <c r="I8" s="20">
        <v>2.489413321018219</v>
      </c>
      <c r="J8" s="20">
        <v>2.2326622158288956</v>
      </c>
    </row>
    <row r="9" spans="1:10">
      <c r="A9" s="112" t="s">
        <v>97</v>
      </c>
      <c r="B9" s="53" t="s">
        <v>207</v>
      </c>
      <c r="C9" s="20">
        <v>3.5274650901556015</v>
      </c>
      <c r="D9" s="20">
        <v>2.2827574983239174</v>
      </c>
      <c r="E9" s="20">
        <v>2.4760909378528595</v>
      </c>
      <c r="F9" s="20">
        <v>3.1729802489280701</v>
      </c>
      <c r="G9" s="20">
        <v>3.7208344787359238</v>
      </c>
      <c r="H9" s="20">
        <v>7.4915230274200439</v>
      </c>
      <c r="I9" s="20">
        <v>5.2680656313896179</v>
      </c>
      <c r="J9" s="20">
        <v>3.5432416945695877</v>
      </c>
    </row>
    <row r="10" spans="1:10">
      <c r="A10" s="112" t="s">
        <v>97</v>
      </c>
      <c r="B10" s="53" t="s">
        <v>208</v>
      </c>
      <c r="C10" s="20">
        <v>1.1886547319591045</v>
      </c>
      <c r="D10" s="20">
        <v>0.79411137849092484</v>
      </c>
      <c r="E10" s="20">
        <v>1.3046393170952797</v>
      </c>
      <c r="F10" s="20">
        <v>0.86000282317399979</v>
      </c>
      <c r="G10" s="20">
        <v>1.4111846685409546</v>
      </c>
      <c r="H10" s="20">
        <v>1.9027629867196083</v>
      </c>
      <c r="I10" s="20">
        <v>1.2379657477140427</v>
      </c>
      <c r="J10" s="20">
        <v>0.72399708442389965</v>
      </c>
    </row>
    <row r="11" spans="1:10">
      <c r="A11" s="112" t="s">
        <v>97</v>
      </c>
      <c r="B11" s="53" t="s">
        <v>157</v>
      </c>
      <c r="C11" s="20">
        <v>1.3099865056574345</v>
      </c>
      <c r="D11" s="20">
        <v>0.75176563113927841</v>
      </c>
      <c r="E11" s="20">
        <v>1.8096763640642166</v>
      </c>
      <c r="F11" s="20">
        <v>1.4783985912799835</v>
      </c>
      <c r="G11" s="20">
        <v>2.3190051317214966</v>
      </c>
      <c r="H11" s="20">
        <v>1.7347637563943863</v>
      </c>
      <c r="I11" s="20">
        <v>1.2605346739292145</v>
      </c>
      <c r="J11" s="20">
        <v>0.44858860783278942</v>
      </c>
    </row>
    <row r="12" spans="1:10">
      <c r="A12" s="112" t="s">
        <v>123</v>
      </c>
      <c r="B12" s="53" t="s">
        <v>101</v>
      </c>
      <c r="C12" s="20">
        <v>100</v>
      </c>
      <c r="D12" s="20">
        <v>100</v>
      </c>
      <c r="E12" s="20">
        <v>100</v>
      </c>
      <c r="F12" s="20">
        <v>100</v>
      </c>
      <c r="G12" s="20">
        <v>100</v>
      </c>
      <c r="H12" s="20">
        <v>100</v>
      </c>
      <c r="I12" s="20">
        <v>100</v>
      </c>
      <c r="J12" s="20">
        <v>100</v>
      </c>
    </row>
    <row r="13" spans="1:10" ht="15" customHeight="1">
      <c r="A13" s="112" t="s">
        <v>98</v>
      </c>
      <c r="B13" s="53" t="s">
        <v>205</v>
      </c>
      <c r="C13" s="20">
        <v>90.549546480178833</v>
      </c>
      <c r="D13" s="20">
        <v>93.43535304069519</v>
      </c>
      <c r="E13" s="20">
        <v>90.842288732528687</v>
      </c>
      <c r="F13" s="20">
        <v>90.952777862548828</v>
      </c>
      <c r="G13" s="20">
        <v>91.256725788116455</v>
      </c>
      <c r="H13" s="20">
        <v>87.726014852523804</v>
      </c>
      <c r="I13" s="20">
        <v>92.369139194488525</v>
      </c>
      <c r="J13" s="20">
        <v>94.997572898864746</v>
      </c>
    </row>
    <row r="14" spans="1:10" ht="15" customHeight="1">
      <c r="A14" s="112" t="s">
        <v>98</v>
      </c>
      <c r="B14" s="53" t="s">
        <v>206</v>
      </c>
      <c r="C14" s="20">
        <v>2.8834816068410873</v>
      </c>
      <c r="D14" s="20">
        <v>2.0928477868437767</v>
      </c>
      <c r="E14" s="20">
        <v>3.3100470900535583</v>
      </c>
      <c r="F14" s="20">
        <v>2.9365882277488708</v>
      </c>
      <c r="G14" s="20">
        <v>2.3175507783889771</v>
      </c>
      <c r="H14" s="20">
        <v>3.2066270709037781</v>
      </c>
      <c r="I14" s="20">
        <v>1.9909800961613655</v>
      </c>
      <c r="J14" s="20">
        <v>1.2821252457797527</v>
      </c>
    </row>
    <row r="15" spans="1:10" ht="15" customHeight="1">
      <c r="A15" s="112" t="s">
        <v>98</v>
      </c>
      <c r="B15" s="53" t="s">
        <v>207</v>
      </c>
      <c r="C15" s="20">
        <v>3.3097203820943832</v>
      </c>
      <c r="D15" s="20">
        <v>2.3312931880354881</v>
      </c>
      <c r="E15" s="20">
        <v>2.6794727891683578</v>
      </c>
      <c r="F15" s="20">
        <v>3.1698618084192276</v>
      </c>
      <c r="G15" s="20">
        <v>3.0617933720350266</v>
      </c>
      <c r="H15" s="20">
        <v>6.195347011089325</v>
      </c>
      <c r="I15" s="20">
        <v>3.6413185298442841</v>
      </c>
      <c r="J15" s="20">
        <v>2.5701155886054039</v>
      </c>
    </row>
    <row r="16" spans="1:10" ht="15" customHeight="1">
      <c r="A16" s="112" t="s">
        <v>98</v>
      </c>
      <c r="B16" s="53" t="s">
        <v>208</v>
      </c>
      <c r="C16" s="20">
        <v>1.5603457577526569</v>
      </c>
      <c r="D16" s="20">
        <v>1.2939726933836937</v>
      </c>
      <c r="E16" s="20">
        <v>1.6876095905900002</v>
      </c>
      <c r="F16" s="20">
        <v>1.3891610316932201</v>
      </c>
      <c r="G16" s="20">
        <v>1.438149344176054</v>
      </c>
      <c r="H16" s="20">
        <v>1.7007788643240929</v>
      </c>
      <c r="I16" s="20">
        <v>1.2117060832679272</v>
      </c>
      <c r="J16" s="20">
        <v>0.89588547125458717</v>
      </c>
    </row>
    <row r="17" spans="1:10" ht="15" customHeight="1">
      <c r="A17" s="112" t="s">
        <v>98</v>
      </c>
      <c r="B17" s="53" t="s">
        <v>157</v>
      </c>
      <c r="C17" s="20">
        <v>1.6969082877039909</v>
      </c>
      <c r="D17" s="20">
        <v>0.84653105586767197</v>
      </c>
      <c r="E17" s="20">
        <v>1.480583380907774</v>
      </c>
      <c r="F17" s="20">
        <v>1.5516117215156555</v>
      </c>
      <c r="G17" s="20">
        <v>1.9257802516222</v>
      </c>
      <c r="H17" s="20">
        <v>1.1712314561009407</v>
      </c>
      <c r="I17" s="20">
        <v>0.78685693442821503</v>
      </c>
      <c r="J17" s="20">
        <v>0.25429835077375174</v>
      </c>
    </row>
    <row r="18" spans="1:10">
      <c r="A18" s="112" t="s">
        <v>123</v>
      </c>
      <c r="B18" s="53" t="s">
        <v>101</v>
      </c>
      <c r="C18" s="20">
        <v>100</v>
      </c>
      <c r="D18" s="20">
        <v>100</v>
      </c>
      <c r="E18" s="20">
        <v>100</v>
      </c>
      <c r="F18" s="20">
        <v>100</v>
      </c>
      <c r="G18" s="20">
        <v>100</v>
      </c>
      <c r="H18" s="20">
        <v>100</v>
      </c>
      <c r="I18" s="20">
        <v>100</v>
      </c>
      <c r="J18" s="20">
        <v>100</v>
      </c>
    </row>
    <row r="19" spans="1:10">
      <c r="A19" s="112" t="s">
        <v>182</v>
      </c>
      <c r="B19" s="53" t="s">
        <v>205</v>
      </c>
      <c r="C19" s="20">
        <v>91.281193494796753</v>
      </c>
      <c r="D19" s="20">
        <v>93.782889842987061</v>
      </c>
      <c r="E19" s="20">
        <v>91.262072324752808</v>
      </c>
      <c r="F19" s="20">
        <v>91.124838590621948</v>
      </c>
      <c r="G19" s="20">
        <v>90.566962957382202</v>
      </c>
      <c r="H19" s="20">
        <v>86.127775907516479</v>
      </c>
      <c r="I19" s="20">
        <v>91.283333301544189</v>
      </c>
      <c r="J19" s="20">
        <v>94.224816560745239</v>
      </c>
    </row>
    <row r="20" spans="1:10">
      <c r="A20" s="112"/>
      <c r="B20" s="53" t="s">
        <v>206</v>
      </c>
      <c r="C20" s="20">
        <v>2.4336043745279312</v>
      </c>
      <c r="D20" s="20">
        <v>2.0722340792417526</v>
      </c>
      <c r="E20" s="20">
        <v>3.000962920486927</v>
      </c>
      <c r="F20" s="20">
        <v>3.0169039964675903</v>
      </c>
      <c r="G20" s="20">
        <v>2.5897255167365074</v>
      </c>
      <c r="H20" s="20">
        <v>3.7627961486577988</v>
      </c>
      <c r="I20" s="20">
        <v>2.1971432492136955</v>
      </c>
      <c r="J20" s="20">
        <v>1.6595732420682907</v>
      </c>
    </row>
    <row r="21" spans="1:10">
      <c r="A21" s="112"/>
      <c r="B21" s="53" t="s">
        <v>207</v>
      </c>
      <c r="C21" s="20">
        <v>3.4231573343276978</v>
      </c>
      <c r="D21" s="20">
        <v>2.3066222667694092</v>
      </c>
      <c r="E21" s="20">
        <v>2.5919567793607712</v>
      </c>
      <c r="F21" s="20">
        <v>3.1711753457784653</v>
      </c>
      <c r="G21" s="20">
        <v>3.3302083611488342</v>
      </c>
      <c r="H21" s="20">
        <v>6.8504929542541504</v>
      </c>
      <c r="I21" s="20">
        <v>4.3141774833202362</v>
      </c>
      <c r="J21" s="20">
        <v>2.9565336182713509</v>
      </c>
    </row>
    <row r="22" spans="1:10">
      <c r="A22" s="112"/>
      <c r="B22" s="53" t="s">
        <v>208</v>
      </c>
      <c r="C22" s="20">
        <v>1.3667088001966476</v>
      </c>
      <c r="D22" s="20">
        <v>1.0398919694125652</v>
      </c>
      <c r="E22" s="20">
        <v>1.5228157863020897</v>
      </c>
      <c r="F22" s="20">
        <v>1.1663046665489674</v>
      </c>
      <c r="G22" s="20">
        <v>1.4271671883761883</v>
      </c>
      <c r="H22" s="20">
        <v>1.8028708174824715</v>
      </c>
      <c r="I22" s="20">
        <v>1.2225676327943802</v>
      </c>
      <c r="J22" s="20">
        <v>0.8276304230093956</v>
      </c>
    </row>
    <row r="23" spans="1:10">
      <c r="A23" s="112"/>
      <c r="B23" s="53" t="s">
        <v>157</v>
      </c>
      <c r="C23" s="20">
        <v>1.4953367412090302</v>
      </c>
      <c r="D23" s="20">
        <v>0.79836156219244003</v>
      </c>
      <c r="E23" s="20">
        <v>1.6221934929490089</v>
      </c>
      <c r="F23" s="20">
        <v>1.5207778662443161</v>
      </c>
      <c r="G23" s="20">
        <v>2.0859334617853165</v>
      </c>
      <c r="H23" s="20">
        <v>1.4560660347342491</v>
      </c>
      <c r="I23" s="20">
        <v>0.9827805683016777</v>
      </c>
      <c r="J23" s="20">
        <v>0.33144892659038305</v>
      </c>
    </row>
    <row r="24" spans="1:10">
      <c r="A24" s="112"/>
      <c r="B24" s="53" t="s">
        <v>101</v>
      </c>
      <c r="C24" s="20">
        <v>100</v>
      </c>
      <c r="D24" s="20">
        <v>100</v>
      </c>
      <c r="E24" s="20">
        <v>100</v>
      </c>
      <c r="F24" s="20">
        <v>100</v>
      </c>
      <c r="G24" s="20">
        <v>100</v>
      </c>
      <c r="H24" s="20">
        <v>100</v>
      </c>
      <c r="I24" s="20">
        <v>100</v>
      </c>
      <c r="J24" s="20">
        <v>100</v>
      </c>
    </row>
    <row r="25" spans="1:10" ht="15" customHeight="1">
      <c r="A25" s="112" t="s">
        <v>100</v>
      </c>
      <c r="B25" s="53" t="s">
        <v>205</v>
      </c>
      <c r="C25" s="20">
        <v>70.294284820556641</v>
      </c>
      <c r="D25" s="20">
        <v>73.139160871505737</v>
      </c>
      <c r="E25" s="20">
        <v>71.923118829727173</v>
      </c>
      <c r="F25" s="20">
        <v>71.349501609802246</v>
      </c>
      <c r="G25" s="20">
        <v>73.165977001190186</v>
      </c>
      <c r="H25" s="20">
        <v>71.421664953231812</v>
      </c>
      <c r="I25" s="20">
        <v>75.753962993621826</v>
      </c>
      <c r="J25" s="20">
        <v>80.182576179504395</v>
      </c>
    </row>
    <row r="26" spans="1:10" ht="15" customHeight="1">
      <c r="A26" s="112" t="s">
        <v>181</v>
      </c>
      <c r="B26" s="53" t="s">
        <v>206</v>
      </c>
      <c r="C26" s="20">
        <v>20.213410258293152</v>
      </c>
      <c r="D26" s="20">
        <v>19.486579298973083</v>
      </c>
      <c r="E26" s="20">
        <v>19.69018280506134</v>
      </c>
      <c r="F26" s="20">
        <v>20.133005082607269</v>
      </c>
      <c r="G26" s="20">
        <v>18.809692561626434</v>
      </c>
      <c r="H26" s="20">
        <v>21.284088492393494</v>
      </c>
      <c r="I26" s="20">
        <v>18.668980896472931</v>
      </c>
      <c r="J26" s="20">
        <v>15.584684908390045</v>
      </c>
    </row>
    <row r="27" spans="1:10" ht="15" customHeight="1">
      <c r="A27" s="112" t="s">
        <v>181</v>
      </c>
      <c r="B27" s="53" t="s">
        <v>207</v>
      </c>
      <c r="C27" s="20">
        <v>3.7440072745084763</v>
      </c>
      <c r="D27" s="20">
        <v>2.8957411646842957</v>
      </c>
      <c r="E27" s="20">
        <v>2.9369469732046127</v>
      </c>
      <c r="F27" s="20">
        <v>3.2259427011013031</v>
      </c>
      <c r="G27" s="20">
        <v>2.8845310211181641</v>
      </c>
      <c r="H27" s="20">
        <v>3.3296886831521988</v>
      </c>
      <c r="I27" s="20">
        <v>2.6267694309353828</v>
      </c>
      <c r="J27" s="20">
        <v>1.772175170481205</v>
      </c>
    </row>
    <row r="28" spans="1:10" ht="15" customHeight="1">
      <c r="A28" s="112" t="s">
        <v>181</v>
      </c>
      <c r="B28" s="53" t="s">
        <v>208</v>
      </c>
      <c r="C28" s="20">
        <v>3.7627030164003372</v>
      </c>
      <c r="D28" s="20">
        <v>3.2182756811380386</v>
      </c>
      <c r="E28" s="20">
        <v>3.5054843872785568</v>
      </c>
      <c r="F28" s="20">
        <v>3.4835550934076309</v>
      </c>
      <c r="G28" s="20">
        <v>3.1507305800914764</v>
      </c>
      <c r="H28" s="20">
        <v>2.8686558827757835</v>
      </c>
      <c r="I28" s="20">
        <v>2.2074194625020027</v>
      </c>
      <c r="J28" s="20">
        <v>2.1880133077502251</v>
      </c>
    </row>
    <row r="29" spans="1:10" ht="15" customHeight="1">
      <c r="A29" s="112" t="s">
        <v>181</v>
      </c>
      <c r="B29" s="53" t="s">
        <v>157</v>
      </c>
      <c r="C29" s="20">
        <v>1.985594630241394</v>
      </c>
      <c r="D29" s="20">
        <v>1.2602444738149643</v>
      </c>
      <c r="E29" s="20">
        <v>1.9442688673734665</v>
      </c>
      <c r="F29" s="20">
        <v>1.8079973757266998</v>
      </c>
      <c r="G29" s="20">
        <v>1.9890680909156799</v>
      </c>
      <c r="H29" s="20">
        <v>1.0959041304886341</v>
      </c>
      <c r="I29" s="20">
        <v>0.74286609888076782</v>
      </c>
      <c r="J29" s="20">
        <v>0.27255218010395765</v>
      </c>
    </row>
    <row r="30" spans="1:10">
      <c r="A30" s="112" t="s">
        <v>123</v>
      </c>
      <c r="B30" s="53" t="s">
        <v>101</v>
      </c>
      <c r="C30" s="20">
        <v>100</v>
      </c>
      <c r="D30" s="20">
        <v>100</v>
      </c>
      <c r="E30" s="20">
        <v>100</v>
      </c>
      <c r="F30" s="20">
        <v>100</v>
      </c>
      <c r="G30" s="20">
        <v>100</v>
      </c>
      <c r="H30" s="20">
        <v>100</v>
      </c>
      <c r="I30" s="20">
        <v>100</v>
      </c>
      <c r="J30" s="20">
        <v>100</v>
      </c>
    </row>
    <row r="31" spans="1:10">
      <c r="A31" s="112" t="s">
        <v>209</v>
      </c>
      <c r="B31" s="53" t="s">
        <v>205</v>
      </c>
      <c r="C31" s="20">
        <v>78.205608693307468</v>
      </c>
      <c r="D31" s="20">
        <v>80.453193192321109</v>
      </c>
      <c r="E31" s="20">
        <v>77.265868928399414</v>
      </c>
      <c r="F31" s="20">
        <v>76.19533516457092</v>
      </c>
      <c r="G31" s="20">
        <v>77.083756534016217</v>
      </c>
      <c r="H31" s="20">
        <v>75.582824410187158</v>
      </c>
      <c r="I31" s="20">
        <v>78.936264596148604</v>
      </c>
      <c r="J31" s="20">
        <v>82.610304756438296</v>
      </c>
    </row>
    <row r="32" spans="1:10">
      <c r="A32" s="112" t="s">
        <v>209</v>
      </c>
      <c r="B32" s="53" t="s">
        <v>206</v>
      </c>
      <c r="C32" s="20">
        <v>13.511050894166694</v>
      </c>
      <c r="D32" s="20">
        <v>13.316710422217476</v>
      </c>
      <c r="E32" s="20">
        <v>15.079470029225698</v>
      </c>
      <c r="F32" s="20">
        <v>15.938800667890094</v>
      </c>
      <c r="G32" s="20">
        <v>15.157816963755568</v>
      </c>
      <c r="H32" s="20">
        <v>16.32635863089029</v>
      </c>
      <c r="I32" s="20">
        <v>15.293547968457347</v>
      </c>
      <c r="J32" s="20">
        <v>13.177204636324261</v>
      </c>
    </row>
    <row r="33" spans="1:10">
      <c r="A33" s="112" t="s">
        <v>209</v>
      </c>
      <c r="B33" s="53" t="s">
        <v>207</v>
      </c>
      <c r="C33" s="20">
        <v>3.6230580729463382</v>
      </c>
      <c r="D33" s="20">
        <v>2.6870175715097346</v>
      </c>
      <c r="E33" s="20">
        <v>2.8416368926248308</v>
      </c>
      <c r="F33" s="20">
        <v>3.2125222791358343</v>
      </c>
      <c r="G33" s="20">
        <v>2.9848738701452238</v>
      </c>
      <c r="H33" s="20">
        <v>4.3259162856516058</v>
      </c>
      <c r="I33" s="20">
        <v>2.9725555808713144</v>
      </c>
      <c r="J33" s="20">
        <v>1.9769360771250806</v>
      </c>
    </row>
    <row r="34" spans="1:10">
      <c r="A34" s="112" t="s">
        <v>209</v>
      </c>
      <c r="B34" s="53" t="s">
        <v>208</v>
      </c>
      <c r="C34" s="20">
        <v>2.8594976094656688</v>
      </c>
      <c r="D34" s="20">
        <v>2.4464785514992684</v>
      </c>
      <c r="E34" s="20">
        <v>2.9577347107398717</v>
      </c>
      <c r="F34" s="20">
        <v>2.9157259982059647</v>
      </c>
      <c r="G34" s="20">
        <v>2.7626756394113827</v>
      </c>
      <c r="H34" s="20">
        <v>2.5670871079657727</v>
      </c>
      <c r="I34" s="20">
        <v>2.0056021100388439</v>
      </c>
      <c r="J34" s="20">
        <v>1.9528198268580474</v>
      </c>
    </row>
    <row r="35" spans="1:10">
      <c r="A35" s="112" t="s">
        <v>209</v>
      </c>
      <c r="B35" s="53" t="s">
        <v>157</v>
      </c>
      <c r="C35" s="20">
        <v>1.8007847301138338</v>
      </c>
      <c r="D35" s="20">
        <v>1.0966002624524223</v>
      </c>
      <c r="E35" s="20">
        <v>1.8552894390101802</v>
      </c>
      <c r="F35" s="20">
        <v>1.7376158901971912</v>
      </c>
      <c r="G35" s="20">
        <v>2.0108769926716072</v>
      </c>
      <c r="H35" s="20">
        <v>1.1978135653051838</v>
      </c>
      <c r="I35" s="20">
        <v>0.79202974448389696</v>
      </c>
      <c r="J35" s="20">
        <v>0.28273470325431199</v>
      </c>
    </row>
    <row r="36" spans="1:10">
      <c r="A36" s="112" t="s">
        <v>209</v>
      </c>
      <c r="B36" s="53" t="s">
        <v>101</v>
      </c>
      <c r="C36" s="20">
        <v>100</v>
      </c>
      <c r="D36" s="20">
        <v>100</v>
      </c>
      <c r="E36" s="20">
        <v>100</v>
      </c>
      <c r="F36" s="20">
        <v>100</v>
      </c>
      <c r="G36" s="20">
        <v>100</v>
      </c>
      <c r="H36" s="20">
        <v>100</v>
      </c>
      <c r="I36" s="20">
        <v>100</v>
      </c>
      <c r="J36" s="20">
        <v>100</v>
      </c>
    </row>
    <row r="38" spans="1:10">
      <c r="A38" s="105" t="s">
        <v>103</v>
      </c>
      <c r="B38" s="105" t="s">
        <v>103</v>
      </c>
      <c r="C38" s="105" t="s">
        <v>103</v>
      </c>
      <c r="D38" s="105" t="s">
        <v>103</v>
      </c>
      <c r="E38" s="105" t="s">
        <v>103</v>
      </c>
      <c r="F38" s="105" t="s">
        <v>103</v>
      </c>
      <c r="G38" s="105" t="s">
        <v>103</v>
      </c>
      <c r="H38" s="105" t="s">
        <v>103</v>
      </c>
      <c r="I38" s="105" t="s">
        <v>103</v>
      </c>
      <c r="J38" s="105" t="s">
        <v>103</v>
      </c>
    </row>
    <row r="39" spans="1:10">
      <c r="A39" s="139" t="s">
        <v>92</v>
      </c>
      <c r="B39" s="140"/>
      <c r="C39" s="47" t="s">
        <v>112</v>
      </c>
      <c r="D39" s="47" t="s">
        <v>113</v>
      </c>
      <c r="E39" s="47" t="s">
        <v>114</v>
      </c>
      <c r="F39" s="47" t="s">
        <v>115</v>
      </c>
      <c r="G39" s="47" t="s">
        <v>116</v>
      </c>
      <c r="H39" s="47" t="s">
        <v>117</v>
      </c>
      <c r="I39" s="47" t="s">
        <v>118</v>
      </c>
      <c r="J39" s="47" t="s">
        <v>119</v>
      </c>
    </row>
    <row r="40" spans="1:10" ht="15" customHeight="1">
      <c r="A40" s="112" t="s">
        <v>97</v>
      </c>
      <c r="B40" s="54" t="s">
        <v>205</v>
      </c>
      <c r="C40" s="22">
        <v>3057255</v>
      </c>
      <c r="D40" s="22">
        <v>2933875</v>
      </c>
      <c r="E40" s="22">
        <v>1928215</v>
      </c>
      <c r="F40" s="22">
        <v>1699740</v>
      </c>
      <c r="G40" s="22">
        <v>1522184</v>
      </c>
      <c r="H40" s="22">
        <v>2362264</v>
      </c>
      <c r="I40" s="22">
        <v>1511047</v>
      </c>
      <c r="J40" s="22">
        <v>1285247</v>
      </c>
    </row>
    <row r="41" spans="1:10" ht="15" customHeight="1">
      <c r="A41" s="112" t="s">
        <v>97</v>
      </c>
      <c r="B41" s="54" t="s">
        <v>206</v>
      </c>
      <c r="C41" s="22">
        <v>67158</v>
      </c>
      <c r="D41" s="22">
        <v>63974</v>
      </c>
      <c r="E41" s="22">
        <v>54428</v>
      </c>
      <c r="F41" s="22">
        <v>58182</v>
      </c>
      <c r="G41" s="22">
        <v>50746</v>
      </c>
      <c r="H41" s="22">
        <v>120314</v>
      </c>
      <c r="I41" s="22">
        <v>41915</v>
      </c>
      <c r="J41" s="22">
        <v>30838</v>
      </c>
    </row>
    <row r="42" spans="1:10" ht="15" customHeight="1">
      <c r="A42" s="112" t="s">
        <v>97</v>
      </c>
      <c r="B42" s="54" t="s">
        <v>207</v>
      </c>
      <c r="C42" s="22">
        <v>117280</v>
      </c>
      <c r="D42" s="22">
        <v>71158</v>
      </c>
      <c r="E42" s="22">
        <v>51999</v>
      </c>
      <c r="F42" s="22">
        <v>59032</v>
      </c>
      <c r="G42" s="22">
        <v>63238</v>
      </c>
      <c r="H42" s="22">
        <v>209273</v>
      </c>
      <c r="I42" s="22">
        <v>88700</v>
      </c>
      <c r="J42" s="22">
        <v>48940</v>
      </c>
    </row>
    <row r="43" spans="1:10" ht="15" customHeight="1">
      <c r="A43" s="112" t="s">
        <v>97</v>
      </c>
      <c r="B43" s="54" t="s">
        <v>208</v>
      </c>
      <c r="C43" s="22">
        <v>39520</v>
      </c>
      <c r="D43" s="22">
        <v>24754</v>
      </c>
      <c r="E43" s="22">
        <v>27398</v>
      </c>
      <c r="F43" s="22">
        <v>16000</v>
      </c>
      <c r="G43" s="22">
        <v>23984</v>
      </c>
      <c r="H43" s="22">
        <v>53153</v>
      </c>
      <c r="I43" s="22">
        <v>20844</v>
      </c>
      <c r="J43" s="22">
        <v>10000</v>
      </c>
    </row>
    <row r="44" spans="1:10" ht="15" customHeight="1">
      <c r="A44" s="112" t="s">
        <v>97</v>
      </c>
      <c r="B44" s="54" t="s">
        <v>157</v>
      </c>
      <c r="C44" s="22">
        <v>43554</v>
      </c>
      <c r="D44" s="22">
        <v>23434</v>
      </c>
      <c r="E44" s="22">
        <v>38004</v>
      </c>
      <c r="F44" s="22">
        <v>27505</v>
      </c>
      <c r="G44" s="22">
        <v>39413</v>
      </c>
      <c r="H44" s="22">
        <v>48460</v>
      </c>
      <c r="I44" s="22">
        <v>21224</v>
      </c>
      <c r="J44" s="22">
        <v>6196</v>
      </c>
    </row>
    <row r="45" spans="1:10">
      <c r="A45" s="112" t="s">
        <v>123</v>
      </c>
      <c r="B45" s="54" t="s">
        <v>101</v>
      </c>
      <c r="C45" s="22">
        <v>3324767</v>
      </c>
      <c r="D45" s="22">
        <v>3117195</v>
      </c>
      <c r="E45" s="22">
        <v>2100044</v>
      </c>
      <c r="F45" s="22">
        <v>1860459</v>
      </c>
      <c r="G45" s="22">
        <v>1699565</v>
      </c>
      <c r="H45" s="22">
        <v>2793464</v>
      </c>
      <c r="I45" s="22">
        <v>1683730</v>
      </c>
      <c r="J45" s="22">
        <v>1381221</v>
      </c>
    </row>
    <row r="46" spans="1:10">
      <c r="A46" s="112" t="s">
        <v>98</v>
      </c>
      <c r="B46" s="53" t="s">
        <v>205</v>
      </c>
      <c r="C46" s="22">
        <v>2768287</v>
      </c>
      <c r="D46" s="22">
        <v>2817417</v>
      </c>
      <c r="E46" s="22">
        <v>2525709</v>
      </c>
      <c r="F46" s="22">
        <v>2325738</v>
      </c>
      <c r="G46" s="22">
        <v>2257132</v>
      </c>
      <c r="H46" s="22">
        <v>2397795</v>
      </c>
      <c r="I46" s="22">
        <v>2204819</v>
      </c>
      <c r="J46" s="22">
        <v>1992235</v>
      </c>
    </row>
    <row r="47" spans="1:10">
      <c r="A47" s="112" t="s">
        <v>98</v>
      </c>
      <c r="B47" s="53" t="s">
        <v>206</v>
      </c>
      <c r="C47" s="22">
        <v>88154</v>
      </c>
      <c r="D47" s="22">
        <v>63107</v>
      </c>
      <c r="E47" s="22">
        <v>92030</v>
      </c>
      <c r="F47" s="22">
        <v>75091</v>
      </c>
      <c r="G47" s="22">
        <v>57322</v>
      </c>
      <c r="H47" s="22">
        <v>87646</v>
      </c>
      <c r="I47" s="22">
        <v>47524</v>
      </c>
      <c r="J47" s="22">
        <v>26888</v>
      </c>
    </row>
    <row r="48" spans="1:10">
      <c r="A48" s="112" t="s">
        <v>98</v>
      </c>
      <c r="B48" s="53" t="s">
        <v>207</v>
      </c>
      <c r="C48" s="22">
        <v>101185</v>
      </c>
      <c r="D48" s="22">
        <v>70297</v>
      </c>
      <c r="E48" s="22">
        <v>74498</v>
      </c>
      <c r="F48" s="22">
        <v>81056</v>
      </c>
      <c r="G48" s="22">
        <v>75730</v>
      </c>
      <c r="H48" s="22">
        <v>169336</v>
      </c>
      <c r="I48" s="22">
        <v>86917</v>
      </c>
      <c r="J48" s="22">
        <v>53899</v>
      </c>
    </row>
    <row r="49" spans="1:10">
      <c r="A49" s="112" t="s">
        <v>98</v>
      </c>
      <c r="B49" s="53" t="s">
        <v>208</v>
      </c>
      <c r="C49" s="22">
        <v>47703</v>
      </c>
      <c r="D49" s="22">
        <v>39018</v>
      </c>
      <c r="E49" s="22">
        <v>46921</v>
      </c>
      <c r="F49" s="22">
        <v>35522</v>
      </c>
      <c r="G49" s="22">
        <v>35571</v>
      </c>
      <c r="H49" s="22">
        <v>46487</v>
      </c>
      <c r="I49" s="22">
        <v>28923</v>
      </c>
      <c r="J49" s="22">
        <v>18788</v>
      </c>
    </row>
    <row r="50" spans="1:10">
      <c r="A50" s="112" t="s">
        <v>98</v>
      </c>
      <c r="B50" s="53" t="s">
        <v>157</v>
      </c>
      <c r="C50" s="22">
        <v>51878</v>
      </c>
      <c r="D50" s="22">
        <v>25526</v>
      </c>
      <c r="E50" s="22">
        <v>41165</v>
      </c>
      <c r="F50" s="22">
        <v>39676</v>
      </c>
      <c r="G50" s="22">
        <v>47632</v>
      </c>
      <c r="H50" s="22">
        <v>32013</v>
      </c>
      <c r="I50" s="22">
        <v>18782</v>
      </c>
      <c r="J50" s="22">
        <v>5333</v>
      </c>
    </row>
    <row r="51" spans="1:10">
      <c r="A51" s="112" t="s">
        <v>123</v>
      </c>
      <c r="B51" s="53" t="s">
        <v>101</v>
      </c>
      <c r="C51" s="22">
        <v>3057207</v>
      </c>
      <c r="D51" s="22">
        <v>3015365</v>
      </c>
      <c r="E51" s="22">
        <v>2780323</v>
      </c>
      <c r="F51" s="22">
        <v>2557083</v>
      </c>
      <c r="G51" s="22">
        <v>2473387</v>
      </c>
      <c r="H51" s="22">
        <v>2733277</v>
      </c>
      <c r="I51" s="22">
        <v>2386965</v>
      </c>
      <c r="J51" s="22">
        <v>2097143</v>
      </c>
    </row>
    <row r="52" spans="1:10">
      <c r="A52" s="112" t="s">
        <v>182</v>
      </c>
      <c r="B52" s="53" t="s">
        <v>205</v>
      </c>
      <c r="C52" s="22">
        <v>5825542</v>
      </c>
      <c r="D52" s="22">
        <v>5751292</v>
      </c>
      <c r="E52" s="22">
        <v>4453924</v>
      </c>
      <c r="F52" s="22">
        <v>4025478</v>
      </c>
      <c r="G52" s="22">
        <v>3779316</v>
      </c>
      <c r="H52" s="22">
        <v>4760059</v>
      </c>
      <c r="I52" s="22">
        <v>3715866</v>
      </c>
      <c r="J52" s="22">
        <v>3277482</v>
      </c>
    </row>
    <row r="53" spans="1:10">
      <c r="A53" s="112"/>
      <c r="B53" s="53" t="s">
        <v>206</v>
      </c>
      <c r="C53" s="22">
        <v>155312</v>
      </c>
      <c r="D53" s="22">
        <v>127081</v>
      </c>
      <c r="E53" s="22">
        <v>146458</v>
      </c>
      <c r="F53" s="22">
        <v>133273</v>
      </c>
      <c r="G53" s="22">
        <v>108068</v>
      </c>
      <c r="H53" s="22">
        <v>207960</v>
      </c>
      <c r="I53" s="22">
        <v>89439</v>
      </c>
      <c r="J53" s="22">
        <v>57726</v>
      </c>
    </row>
    <row r="54" spans="1:10">
      <c r="A54" s="112"/>
      <c r="B54" s="53" t="s">
        <v>207</v>
      </c>
      <c r="C54" s="22">
        <v>218465</v>
      </c>
      <c r="D54" s="22">
        <v>141455</v>
      </c>
      <c r="E54" s="22">
        <v>126497</v>
      </c>
      <c r="F54" s="22">
        <v>140088</v>
      </c>
      <c r="G54" s="22">
        <v>138968</v>
      </c>
      <c r="H54" s="22">
        <v>378609</v>
      </c>
      <c r="I54" s="22">
        <v>175617</v>
      </c>
      <c r="J54" s="22">
        <v>102839</v>
      </c>
    </row>
    <row r="55" spans="1:10">
      <c r="A55" s="112"/>
      <c r="B55" s="53" t="s">
        <v>208</v>
      </c>
      <c r="C55" s="22">
        <v>87223</v>
      </c>
      <c r="D55" s="22">
        <v>63772</v>
      </c>
      <c r="E55" s="22">
        <v>74319</v>
      </c>
      <c r="F55" s="22">
        <v>51522</v>
      </c>
      <c r="G55" s="22">
        <v>59555</v>
      </c>
      <c r="H55" s="22">
        <v>99640</v>
      </c>
      <c r="I55" s="22">
        <v>49767</v>
      </c>
      <c r="J55" s="22">
        <v>28788</v>
      </c>
    </row>
    <row r="56" spans="1:10">
      <c r="A56" s="112"/>
      <c r="B56" s="53" t="s">
        <v>157</v>
      </c>
      <c r="C56" s="22">
        <v>95432</v>
      </c>
      <c r="D56" s="22">
        <v>48960</v>
      </c>
      <c r="E56" s="22">
        <v>79169</v>
      </c>
      <c r="F56" s="22">
        <v>67181</v>
      </c>
      <c r="G56" s="22">
        <v>87045</v>
      </c>
      <c r="H56" s="22">
        <v>80473</v>
      </c>
      <c r="I56" s="22">
        <v>40006</v>
      </c>
      <c r="J56" s="22">
        <v>11529</v>
      </c>
    </row>
    <row r="57" spans="1:10">
      <c r="A57" s="112"/>
      <c r="B57" s="53" t="s">
        <v>101</v>
      </c>
      <c r="C57" s="22">
        <v>6381974</v>
      </c>
      <c r="D57" s="22">
        <v>6132560</v>
      </c>
      <c r="E57" s="22">
        <v>4880367</v>
      </c>
      <c r="F57" s="22">
        <v>4417542</v>
      </c>
      <c r="G57" s="22">
        <v>4172952</v>
      </c>
      <c r="H57" s="22">
        <v>5526741</v>
      </c>
      <c r="I57" s="22">
        <v>4070695</v>
      </c>
      <c r="J57" s="22">
        <v>3478364</v>
      </c>
    </row>
    <row r="58" spans="1:10">
      <c r="A58" s="112" t="s">
        <v>100</v>
      </c>
      <c r="B58" s="53" t="s">
        <v>205</v>
      </c>
      <c r="C58" s="22">
        <v>7414587</v>
      </c>
      <c r="D58" s="22">
        <v>8174385</v>
      </c>
      <c r="E58" s="22">
        <v>9195305</v>
      </c>
      <c r="F58" s="22">
        <v>9710649</v>
      </c>
      <c r="G58" s="22">
        <v>10507658</v>
      </c>
      <c r="H58" s="22">
        <v>10002971</v>
      </c>
      <c r="I58" s="22">
        <v>11964553</v>
      </c>
      <c r="J58" s="22">
        <v>13343062</v>
      </c>
    </row>
    <row r="59" spans="1:10">
      <c r="A59" s="112" t="s">
        <v>181</v>
      </c>
      <c r="B59" s="53" t="s">
        <v>206</v>
      </c>
      <c r="C59" s="22">
        <v>2132095</v>
      </c>
      <c r="D59" s="22">
        <v>2177914</v>
      </c>
      <c r="E59" s="22">
        <v>2517372</v>
      </c>
      <c r="F59" s="22">
        <v>2740097</v>
      </c>
      <c r="G59" s="22">
        <v>2701335</v>
      </c>
      <c r="H59" s="22">
        <v>2980946</v>
      </c>
      <c r="I59" s="22">
        <v>2948572</v>
      </c>
      <c r="J59" s="22">
        <v>2593424</v>
      </c>
    </row>
    <row r="60" spans="1:10">
      <c r="A60" s="112" t="s">
        <v>181</v>
      </c>
      <c r="B60" s="53" t="s">
        <v>207</v>
      </c>
      <c r="C60" s="22">
        <v>394915</v>
      </c>
      <c r="D60" s="22">
        <v>323642</v>
      </c>
      <c r="E60" s="22">
        <v>375486</v>
      </c>
      <c r="F60" s="22">
        <v>439050</v>
      </c>
      <c r="G60" s="22">
        <v>414259</v>
      </c>
      <c r="H60" s="22">
        <v>466340</v>
      </c>
      <c r="I60" s="22">
        <v>414871</v>
      </c>
      <c r="J60" s="22">
        <v>294905</v>
      </c>
    </row>
    <row r="61" spans="1:10">
      <c r="A61" s="112" t="s">
        <v>181</v>
      </c>
      <c r="B61" s="53" t="s">
        <v>208</v>
      </c>
      <c r="C61" s="22">
        <v>396887</v>
      </c>
      <c r="D61" s="22">
        <v>359690</v>
      </c>
      <c r="E61" s="22">
        <v>448173</v>
      </c>
      <c r="F61" s="22">
        <v>474111</v>
      </c>
      <c r="G61" s="22">
        <v>452489</v>
      </c>
      <c r="H61" s="22">
        <v>401770</v>
      </c>
      <c r="I61" s="22">
        <v>348639</v>
      </c>
      <c r="J61" s="22">
        <v>364104</v>
      </c>
    </row>
    <row r="62" spans="1:10">
      <c r="A62" s="112" t="s">
        <v>181</v>
      </c>
      <c r="B62" s="53" t="s">
        <v>157</v>
      </c>
      <c r="C62" s="22">
        <v>209439</v>
      </c>
      <c r="D62" s="22">
        <v>140851</v>
      </c>
      <c r="E62" s="22">
        <v>248573</v>
      </c>
      <c r="F62" s="22">
        <v>246068</v>
      </c>
      <c r="G62" s="22">
        <v>285658</v>
      </c>
      <c r="H62" s="22">
        <v>153487</v>
      </c>
      <c r="I62" s="22">
        <v>117328</v>
      </c>
      <c r="J62" s="22">
        <v>45355</v>
      </c>
    </row>
    <row r="63" spans="1:10">
      <c r="A63" s="112" t="s">
        <v>123</v>
      </c>
      <c r="B63" s="53" t="s">
        <v>101</v>
      </c>
      <c r="C63" s="22">
        <v>10547923</v>
      </c>
      <c r="D63" s="22">
        <v>11176482</v>
      </c>
      <c r="E63" s="22">
        <v>12784909</v>
      </c>
      <c r="F63" s="22">
        <v>13609975</v>
      </c>
      <c r="G63" s="22">
        <v>14361399</v>
      </c>
      <c r="H63" s="22">
        <v>14005514</v>
      </c>
      <c r="I63" s="22">
        <v>15793963</v>
      </c>
      <c r="J63" s="22">
        <v>16640850</v>
      </c>
    </row>
    <row r="64" spans="1:10">
      <c r="A64" s="112" t="s">
        <v>209</v>
      </c>
      <c r="B64" s="53" t="s">
        <v>205</v>
      </c>
      <c r="C64" s="22">
        <v>13240129</v>
      </c>
      <c r="D64" s="22">
        <v>13925677</v>
      </c>
      <c r="E64" s="22">
        <v>13649229</v>
      </c>
      <c r="F64" s="22">
        <v>13736127</v>
      </c>
      <c r="G64" s="22">
        <v>14286974</v>
      </c>
      <c r="H64" s="22">
        <v>14763030</v>
      </c>
      <c r="I64" s="22">
        <v>15680419</v>
      </c>
      <c r="J64" s="22">
        <v>16620544</v>
      </c>
    </row>
    <row r="65" spans="1:10">
      <c r="A65" s="112" t="s">
        <v>209</v>
      </c>
      <c r="B65" s="53" t="s">
        <v>206</v>
      </c>
      <c r="C65" s="22">
        <v>2287407</v>
      </c>
      <c r="D65" s="22">
        <v>2304995</v>
      </c>
      <c r="E65" s="22">
        <v>2663830</v>
      </c>
      <c r="F65" s="22">
        <v>2873370</v>
      </c>
      <c r="G65" s="22">
        <v>2809403</v>
      </c>
      <c r="H65" s="22">
        <v>3188906</v>
      </c>
      <c r="I65" s="22">
        <v>3038011</v>
      </c>
      <c r="J65" s="22">
        <v>2651150</v>
      </c>
    </row>
    <row r="66" spans="1:10">
      <c r="A66" s="112" t="s">
        <v>209</v>
      </c>
      <c r="B66" s="53" t="s">
        <v>207</v>
      </c>
      <c r="C66" s="22">
        <v>613380</v>
      </c>
      <c r="D66" s="22">
        <v>465097</v>
      </c>
      <c r="E66" s="22">
        <v>501983</v>
      </c>
      <c r="F66" s="22">
        <v>579138</v>
      </c>
      <c r="G66" s="22">
        <v>553227</v>
      </c>
      <c r="H66" s="22">
        <v>844949</v>
      </c>
      <c r="I66" s="22">
        <v>590488</v>
      </c>
      <c r="J66" s="22">
        <v>397744</v>
      </c>
    </row>
    <row r="67" spans="1:10">
      <c r="A67" s="112" t="s">
        <v>209</v>
      </c>
      <c r="B67" s="53" t="s">
        <v>208</v>
      </c>
      <c r="C67" s="22">
        <v>484110</v>
      </c>
      <c r="D67" s="22">
        <v>423462</v>
      </c>
      <c r="E67" s="22">
        <v>522492</v>
      </c>
      <c r="F67" s="22">
        <v>525633</v>
      </c>
      <c r="G67" s="22">
        <v>512044</v>
      </c>
      <c r="H67" s="22">
        <v>501410</v>
      </c>
      <c r="I67" s="22">
        <v>398406</v>
      </c>
      <c r="J67" s="22">
        <v>392892</v>
      </c>
    </row>
    <row r="68" spans="1:10">
      <c r="A68" s="112" t="s">
        <v>209</v>
      </c>
      <c r="B68" s="53" t="s">
        <v>157</v>
      </c>
      <c r="C68" s="22">
        <v>304871</v>
      </c>
      <c r="D68" s="22">
        <v>189811</v>
      </c>
      <c r="E68" s="22">
        <v>327742</v>
      </c>
      <c r="F68" s="22">
        <v>313249</v>
      </c>
      <c r="G68" s="22">
        <v>372703</v>
      </c>
      <c r="H68" s="22">
        <v>233960</v>
      </c>
      <c r="I68" s="22">
        <v>157334</v>
      </c>
      <c r="J68" s="22">
        <v>56884</v>
      </c>
    </row>
    <row r="69" spans="1:10">
      <c r="A69" s="112" t="s">
        <v>209</v>
      </c>
      <c r="B69" s="53" t="s">
        <v>101</v>
      </c>
      <c r="C69" s="22">
        <v>16929897</v>
      </c>
      <c r="D69" s="22">
        <v>17309042</v>
      </c>
      <c r="E69" s="22">
        <v>17665276</v>
      </c>
      <c r="F69" s="22">
        <v>18027517</v>
      </c>
      <c r="G69" s="22">
        <v>18534351</v>
      </c>
      <c r="H69" s="22">
        <v>19532255</v>
      </c>
      <c r="I69" s="22">
        <v>19864658</v>
      </c>
      <c r="J69" s="22">
        <v>20119214</v>
      </c>
    </row>
    <row r="71" spans="1:10">
      <c r="A71" s="105" t="s">
        <v>102</v>
      </c>
      <c r="B71" s="105" t="s">
        <v>102</v>
      </c>
      <c r="C71" s="105" t="s">
        <v>102</v>
      </c>
      <c r="D71" s="105" t="s">
        <v>102</v>
      </c>
      <c r="E71" s="105" t="s">
        <v>102</v>
      </c>
      <c r="F71" s="105" t="s">
        <v>102</v>
      </c>
      <c r="G71" s="105" t="s">
        <v>102</v>
      </c>
      <c r="H71" s="105" t="s">
        <v>102</v>
      </c>
      <c r="I71" s="105" t="s">
        <v>102</v>
      </c>
      <c r="J71" s="105" t="s">
        <v>102</v>
      </c>
    </row>
    <row r="72" spans="1:10">
      <c r="A72" s="139" t="s">
        <v>92</v>
      </c>
      <c r="B72" s="140"/>
      <c r="C72" s="47" t="s">
        <v>112</v>
      </c>
      <c r="D72" s="47" t="s">
        <v>113</v>
      </c>
      <c r="E72" s="47" t="s">
        <v>114</v>
      </c>
      <c r="F72" s="47" t="s">
        <v>115</v>
      </c>
      <c r="G72" s="47" t="s">
        <v>116</v>
      </c>
      <c r="H72" s="47" t="s">
        <v>117</v>
      </c>
      <c r="I72" s="47" t="s">
        <v>118</v>
      </c>
      <c r="J72" s="47" t="s">
        <v>119</v>
      </c>
    </row>
    <row r="73" spans="1:10">
      <c r="A73" s="112" t="s">
        <v>97</v>
      </c>
      <c r="B73" s="54" t="s">
        <v>205</v>
      </c>
      <c r="C73" s="49">
        <v>0.43437737040221691</v>
      </c>
      <c r="D73" s="49">
        <v>0.40650041773915291</v>
      </c>
      <c r="E73" s="49">
        <v>0.44038728810846806</v>
      </c>
      <c r="F73" s="49">
        <v>0.54661338217556477</v>
      </c>
      <c r="G73" s="49">
        <v>0.48287077806890011</v>
      </c>
      <c r="H73" s="49">
        <v>0.48256921581923962</v>
      </c>
      <c r="I73" s="49">
        <v>0.50490573048591614</v>
      </c>
      <c r="J73" s="49">
        <v>0.39806137792766094</v>
      </c>
    </row>
    <row r="74" spans="1:10">
      <c r="A74" s="112" t="s">
        <v>97</v>
      </c>
      <c r="B74" s="54" t="s">
        <v>206</v>
      </c>
      <c r="C74" s="49">
        <v>0.26746829971671104</v>
      </c>
      <c r="D74" s="49">
        <v>0.3543683560565114</v>
      </c>
      <c r="E74" s="49">
        <v>0.29033070895820856</v>
      </c>
      <c r="F74" s="49">
        <v>0.50336015410721302</v>
      </c>
      <c r="G74" s="49">
        <v>0.29119946993887424</v>
      </c>
      <c r="H74" s="49">
        <v>0.25587738491594791</v>
      </c>
      <c r="I74" s="49">
        <v>0.23048522416502237</v>
      </c>
      <c r="J74" s="49">
        <v>0.25776177644729614</v>
      </c>
    </row>
    <row r="75" spans="1:10">
      <c r="A75" s="112" t="s">
        <v>97</v>
      </c>
      <c r="B75" s="54" t="s">
        <v>207</v>
      </c>
      <c r="C75" s="49">
        <v>0.27460984420031309</v>
      </c>
      <c r="D75" s="49">
        <v>0.20883365068584681</v>
      </c>
      <c r="E75" s="49">
        <v>0.17014719778671861</v>
      </c>
      <c r="F75" s="49">
        <v>0.24437203537672758</v>
      </c>
      <c r="G75" s="49">
        <v>0.27579886373132467</v>
      </c>
      <c r="H75" s="49">
        <v>0.32227456104010344</v>
      </c>
      <c r="I75" s="49">
        <v>0.41111661121249199</v>
      </c>
      <c r="J75" s="49">
        <v>0.28370053041726351</v>
      </c>
    </row>
    <row r="76" spans="1:10">
      <c r="A76" s="112" t="s">
        <v>97</v>
      </c>
      <c r="B76" s="54" t="s">
        <v>208</v>
      </c>
      <c r="C76" s="49">
        <v>0.15503164613619447</v>
      </c>
      <c r="D76" s="49">
        <v>0.11416242923587561</v>
      </c>
      <c r="E76" s="49">
        <v>0.18325150012969971</v>
      </c>
      <c r="F76" s="49">
        <v>9.2473428230732679E-2</v>
      </c>
      <c r="G76" s="49">
        <v>0.16606645658612251</v>
      </c>
      <c r="H76" s="49">
        <v>0.15376306837424636</v>
      </c>
      <c r="I76" s="49">
        <v>0.14349487610161304</v>
      </c>
      <c r="J76" s="49">
        <v>0.11688893428072333</v>
      </c>
    </row>
    <row r="77" spans="1:10">
      <c r="A77" s="112" t="s">
        <v>97</v>
      </c>
      <c r="B77" s="54" t="s">
        <v>157</v>
      </c>
      <c r="C77" s="49">
        <v>0.10630025062710047</v>
      </c>
      <c r="D77" s="49">
        <v>0.10595200583338737</v>
      </c>
      <c r="E77" s="49">
        <v>0.18090227385982871</v>
      </c>
      <c r="F77" s="49">
        <v>0.12888659257441759</v>
      </c>
      <c r="G77" s="49">
        <v>0.19486526725813746</v>
      </c>
      <c r="H77" s="49">
        <v>0.13532679295167327</v>
      </c>
      <c r="I77" s="49">
        <v>0.154180231038481</v>
      </c>
      <c r="J77" s="49">
        <v>7.0568296359851956E-2</v>
      </c>
    </row>
    <row r="78" spans="1:10">
      <c r="A78" s="112" t="s">
        <v>123</v>
      </c>
      <c r="B78" s="54" t="s">
        <v>101</v>
      </c>
      <c r="C78" s="49">
        <v>0</v>
      </c>
      <c r="D78" s="49">
        <v>0</v>
      </c>
      <c r="E78" s="49">
        <v>0</v>
      </c>
      <c r="F78" s="49">
        <v>0</v>
      </c>
      <c r="G78" s="49">
        <v>0</v>
      </c>
      <c r="H78" s="49">
        <v>0</v>
      </c>
      <c r="I78" s="49">
        <v>0</v>
      </c>
      <c r="J78" s="49">
        <v>0</v>
      </c>
    </row>
    <row r="79" spans="1:10">
      <c r="A79" s="112" t="s">
        <v>98</v>
      </c>
      <c r="B79" s="53" t="s">
        <v>205</v>
      </c>
      <c r="C79" s="49">
        <v>0.51496103405952454</v>
      </c>
      <c r="D79" s="49">
        <v>0.41455100290477276</v>
      </c>
      <c r="E79" s="49">
        <v>0.60050981119275093</v>
      </c>
      <c r="F79" s="49">
        <v>0.44818553142249584</v>
      </c>
      <c r="G79" s="49">
        <v>0.37946256343275309</v>
      </c>
      <c r="H79" s="49">
        <v>0.44565326534211636</v>
      </c>
      <c r="I79" s="49">
        <v>0.33627732191234827</v>
      </c>
      <c r="J79" s="49">
        <v>0.28350010979920626</v>
      </c>
    </row>
    <row r="80" spans="1:10">
      <c r="A80" s="112" t="s">
        <v>98</v>
      </c>
      <c r="B80" s="53" t="s">
        <v>206</v>
      </c>
      <c r="C80" s="49">
        <v>0.28739797417074442</v>
      </c>
      <c r="D80" s="49">
        <v>0.2547283424064517</v>
      </c>
      <c r="E80" s="49">
        <v>0.52575734443962574</v>
      </c>
      <c r="F80" s="49">
        <v>0.21777318324893713</v>
      </c>
      <c r="G80" s="49">
        <v>0.2118406817317009</v>
      </c>
      <c r="H80" s="49">
        <v>0.27514693792909384</v>
      </c>
      <c r="I80" s="49">
        <v>0.17453086329624057</v>
      </c>
      <c r="J80" s="49">
        <v>0.15361267141997814</v>
      </c>
    </row>
    <row r="81" spans="1:10">
      <c r="A81" s="112" t="s">
        <v>98</v>
      </c>
      <c r="B81" s="53" t="s">
        <v>207</v>
      </c>
      <c r="C81" s="49">
        <v>0.26209440547972918</v>
      </c>
      <c r="D81" s="49">
        <v>0.23976229131221771</v>
      </c>
      <c r="E81" s="49">
        <v>0.19848861265927553</v>
      </c>
      <c r="F81" s="49">
        <v>0.26878623757511377</v>
      </c>
      <c r="G81" s="49">
        <v>0.23599963169544935</v>
      </c>
      <c r="H81" s="49">
        <v>0.30994161497801542</v>
      </c>
      <c r="I81" s="49">
        <v>0.26253927499055862</v>
      </c>
      <c r="J81" s="49">
        <v>0.20404867827892303</v>
      </c>
    </row>
    <row r="82" spans="1:10">
      <c r="A82" s="112" t="s">
        <v>98</v>
      </c>
      <c r="B82" s="53" t="s">
        <v>208</v>
      </c>
      <c r="C82" s="49">
        <v>0.28137133922427893</v>
      </c>
      <c r="D82" s="49">
        <v>0.14457734068855643</v>
      </c>
      <c r="E82" s="49">
        <v>0.25765080936253071</v>
      </c>
      <c r="F82" s="49">
        <v>0.18642764771357179</v>
      </c>
      <c r="G82" s="49">
        <v>0.13510978315025568</v>
      </c>
      <c r="H82" s="49">
        <v>0.15067099593579769</v>
      </c>
      <c r="I82" s="49">
        <v>0.14805099926888943</v>
      </c>
      <c r="J82" s="49">
        <v>0.13880102196708322</v>
      </c>
    </row>
    <row r="83" spans="1:10">
      <c r="A83" s="112" t="s">
        <v>98</v>
      </c>
      <c r="B83" s="53" t="s">
        <v>157</v>
      </c>
      <c r="C83" s="49">
        <v>0.15126841608434916</v>
      </c>
      <c r="D83" s="49">
        <v>9.390214690938592E-2</v>
      </c>
      <c r="E83" s="49">
        <v>0.12310071615502238</v>
      </c>
      <c r="F83" s="49">
        <v>0.15083173057064414</v>
      </c>
      <c r="G83" s="49">
        <v>0.14990451745688915</v>
      </c>
      <c r="H83" s="49">
        <v>9.2231383314356208E-2</v>
      </c>
      <c r="I83" s="49">
        <v>7.6417031232267618E-2</v>
      </c>
      <c r="J83" s="49">
        <v>4.5875812065787613E-2</v>
      </c>
    </row>
    <row r="84" spans="1:10">
      <c r="A84" s="112" t="s">
        <v>123</v>
      </c>
      <c r="B84" s="53" t="s">
        <v>101</v>
      </c>
      <c r="C84" s="49">
        <v>0</v>
      </c>
      <c r="D84" s="49">
        <v>0</v>
      </c>
      <c r="E84" s="49">
        <v>0</v>
      </c>
      <c r="F84" s="49">
        <v>0</v>
      </c>
      <c r="G84" s="49">
        <v>0</v>
      </c>
      <c r="H84" s="49">
        <v>0</v>
      </c>
      <c r="I84" s="49">
        <v>0</v>
      </c>
      <c r="J84" s="49">
        <v>0</v>
      </c>
    </row>
    <row r="85" spans="1:10">
      <c r="A85" s="112" t="s">
        <v>182</v>
      </c>
      <c r="B85" s="53" t="s">
        <v>205</v>
      </c>
      <c r="C85" s="49">
        <v>0.36005543079227209</v>
      </c>
      <c r="D85" s="49">
        <v>0.27891779318451881</v>
      </c>
      <c r="E85" s="49">
        <v>0.39665154181420803</v>
      </c>
      <c r="F85" s="49">
        <v>0.35448570270091295</v>
      </c>
      <c r="G85" s="49">
        <v>0.3157112980261445</v>
      </c>
      <c r="H85" s="49">
        <v>0.32701389864087105</v>
      </c>
      <c r="I85" s="49">
        <v>0.29178711120039225</v>
      </c>
      <c r="J85" s="49">
        <v>0.23730946704745293</v>
      </c>
    </row>
    <row r="86" spans="1:10">
      <c r="A86" s="112"/>
      <c r="B86" s="53" t="s">
        <v>206</v>
      </c>
      <c r="C86" s="49">
        <v>0.20720940083265305</v>
      </c>
      <c r="D86" s="49">
        <v>0.21207621321082115</v>
      </c>
      <c r="E86" s="49">
        <v>0.33227349631488323</v>
      </c>
      <c r="F86" s="49">
        <v>0.25022223126143217</v>
      </c>
      <c r="G86" s="49">
        <v>0.19081417704001069</v>
      </c>
      <c r="H86" s="49">
        <v>0.1850927947089076</v>
      </c>
      <c r="I86" s="49">
        <v>0.14016014756634831</v>
      </c>
      <c r="J86" s="49">
        <v>0.13990615261718631</v>
      </c>
    </row>
    <row r="87" spans="1:10">
      <c r="A87" s="112"/>
      <c r="B87" s="53" t="s">
        <v>207</v>
      </c>
      <c r="C87" s="49">
        <v>0.19374163821339607</v>
      </c>
      <c r="D87" s="49">
        <v>0.16369646182283759</v>
      </c>
      <c r="E87" s="49">
        <v>0.1310051535256207</v>
      </c>
      <c r="F87" s="49">
        <v>0.19726355094462633</v>
      </c>
      <c r="G87" s="49">
        <v>0.18117721192538738</v>
      </c>
      <c r="H87" s="49">
        <v>0.22878022864460945</v>
      </c>
      <c r="I87" s="49">
        <v>0.23396399337798357</v>
      </c>
      <c r="J87" s="49">
        <v>0.16663807909935713</v>
      </c>
    </row>
    <row r="88" spans="1:10">
      <c r="A88" s="112"/>
      <c r="B88" s="53" t="s">
        <v>208</v>
      </c>
      <c r="C88" s="49">
        <v>0.16105375252664089</v>
      </c>
      <c r="D88" s="49">
        <v>9.6560228848829865E-2</v>
      </c>
      <c r="E88" s="49">
        <v>0.16669983742758632</v>
      </c>
      <c r="F88" s="49">
        <v>0.11562800500541925</v>
      </c>
      <c r="G88" s="49">
        <v>0.11282321065664291</v>
      </c>
      <c r="H88" s="49">
        <v>0.10568680008873343</v>
      </c>
      <c r="I88" s="49">
        <v>0.10528396815061569</v>
      </c>
      <c r="J88" s="49">
        <v>9.5686211716383696E-2</v>
      </c>
    </row>
    <row r="89" spans="1:10">
      <c r="A89" s="112"/>
      <c r="B89" s="53" t="s">
        <v>157</v>
      </c>
      <c r="C89" s="49">
        <v>9.6594926435500383E-2</v>
      </c>
      <c r="D89" s="49">
        <v>7.42313452064991E-2</v>
      </c>
      <c r="E89" s="49">
        <v>0.10806738864630461</v>
      </c>
      <c r="F89" s="49">
        <v>0.10055932216346264</v>
      </c>
      <c r="G89" s="49">
        <v>0.11992243817076087</v>
      </c>
      <c r="H89" s="49">
        <v>8.2666747039183974E-2</v>
      </c>
      <c r="I89" s="49">
        <v>8.2632660632953048E-2</v>
      </c>
      <c r="J89" s="49">
        <v>3.9220627513714135E-2</v>
      </c>
    </row>
    <row r="90" spans="1:10">
      <c r="A90" s="112"/>
      <c r="B90" s="53" t="s">
        <v>101</v>
      </c>
      <c r="C90" s="49">
        <v>0</v>
      </c>
      <c r="D90" s="49">
        <v>0</v>
      </c>
      <c r="E90" s="49">
        <v>0</v>
      </c>
      <c r="F90" s="49">
        <v>0</v>
      </c>
      <c r="G90" s="49">
        <v>0</v>
      </c>
      <c r="H90" s="49">
        <v>0</v>
      </c>
      <c r="I90" s="49">
        <v>0</v>
      </c>
      <c r="J90" s="49">
        <v>0</v>
      </c>
    </row>
    <row r="91" spans="1:10">
      <c r="A91" s="112" t="s">
        <v>100</v>
      </c>
      <c r="B91" s="53" t="s">
        <v>205</v>
      </c>
      <c r="C91" s="49">
        <v>0.64059719443321228</v>
      </c>
      <c r="D91" s="49">
        <v>0.69466629065573215</v>
      </c>
      <c r="E91" s="49">
        <v>0.55037173442542553</v>
      </c>
      <c r="F91" s="49">
        <v>0.48195654526352882</v>
      </c>
      <c r="G91" s="49">
        <v>0.50897551700472832</v>
      </c>
      <c r="H91" s="49">
        <v>0.58807064779102802</v>
      </c>
      <c r="I91" s="49">
        <v>0.35219835117459297</v>
      </c>
      <c r="J91" s="49">
        <v>0.25614162441343069</v>
      </c>
    </row>
    <row r="92" spans="1:10">
      <c r="A92" s="112" t="s">
        <v>181</v>
      </c>
      <c r="B92" s="53" t="s">
        <v>206</v>
      </c>
      <c r="C92" s="49">
        <v>0.62225372530519962</v>
      </c>
      <c r="D92" s="49">
        <v>0.65928492695093155</v>
      </c>
      <c r="E92" s="49">
        <v>0.53815171122550964</v>
      </c>
      <c r="F92" s="49">
        <v>0.4346365574747324</v>
      </c>
      <c r="G92" s="49">
        <v>0.48387791030108929</v>
      </c>
      <c r="H92" s="49">
        <v>0.55021713487803936</v>
      </c>
      <c r="I92" s="49">
        <v>0.34486269578337669</v>
      </c>
      <c r="J92" s="49">
        <v>0.24423734284937382</v>
      </c>
    </row>
    <row r="93" spans="1:10">
      <c r="A93" s="112" t="s">
        <v>181</v>
      </c>
      <c r="B93" s="53" t="s">
        <v>207</v>
      </c>
      <c r="C93" s="49">
        <v>0.17477563815191388</v>
      </c>
      <c r="D93" s="49">
        <v>0.13714975211769342</v>
      </c>
      <c r="E93" s="49">
        <v>0.23539448156952858</v>
      </c>
      <c r="F93" s="49">
        <v>9.3382509658113122E-2</v>
      </c>
      <c r="G93" s="49">
        <v>0.11046709259971976</v>
      </c>
      <c r="H93" s="49">
        <v>0.10011541889980435</v>
      </c>
      <c r="I93" s="49">
        <v>0.16228321474045515</v>
      </c>
      <c r="J93" s="49">
        <v>5.9700111160054803E-2</v>
      </c>
    </row>
    <row r="94" spans="1:10">
      <c r="A94" s="112" t="s">
        <v>181</v>
      </c>
      <c r="B94" s="53" t="s">
        <v>208</v>
      </c>
      <c r="C94" s="49">
        <v>0.22326735779643059</v>
      </c>
      <c r="D94" s="49">
        <v>0.17949113389477134</v>
      </c>
      <c r="E94" s="49">
        <v>0.12875075917690992</v>
      </c>
      <c r="F94" s="49">
        <v>0.17912667244672775</v>
      </c>
      <c r="G94" s="49">
        <v>0.19499467452988029</v>
      </c>
      <c r="H94" s="49">
        <v>0.10759311262518167</v>
      </c>
      <c r="I94" s="49">
        <v>7.5456011109054089E-2</v>
      </c>
      <c r="J94" s="49">
        <v>7.0288276765495539E-2</v>
      </c>
    </row>
    <row r="95" spans="1:10">
      <c r="A95" s="112" t="s">
        <v>181</v>
      </c>
      <c r="B95" s="53" t="s">
        <v>157</v>
      </c>
      <c r="C95" s="49">
        <v>0.10592421749606729</v>
      </c>
      <c r="D95" s="49">
        <v>9.9990330636501312E-2</v>
      </c>
      <c r="E95" s="49">
        <v>9.9940516520291567E-2</v>
      </c>
      <c r="F95" s="49">
        <v>7.8571599442511797E-2</v>
      </c>
      <c r="G95" s="49">
        <v>7.7122892253100872E-2</v>
      </c>
      <c r="H95" s="49">
        <v>5.3151743486523628E-2</v>
      </c>
      <c r="I95" s="49">
        <v>3.517355362419039E-2</v>
      </c>
      <c r="J95" s="49">
        <v>1.7411440785508603E-2</v>
      </c>
    </row>
    <row r="96" spans="1:10">
      <c r="A96" s="112" t="s">
        <v>123</v>
      </c>
      <c r="B96" s="53" t="s">
        <v>101</v>
      </c>
      <c r="C96" s="49">
        <v>0</v>
      </c>
      <c r="D96" s="49">
        <v>0</v>
      </c>
      <c r="E96" s="49">
        <v>0</v>
      </c>
      <c r="F96" s="49">
        <v>0</v>
      </c>
      <c r="G96" s="49">
        <v>0</v>
      </c>
      <c r="H96" s="49">
        <v>0</v>
      </c>
      <c r="I96" s="49">
        <v>0</v>
      </c>
      <c r="J96" s="49">
        <v>0</v>
      </c>
    </row>
    <row r="97" spans="1:10">
      <c r="A97" s="112" t="s">
        <v>209</v>
      </c>
      <c r="B97" s="53" t="s">
        <v>205</v>
      </c>
      <c r="C97" s="49">
        <v>0.48802184354010847</v>
      </c>
      <c r="D97" s="49">
        <v>0.50893517793637066</v>
      </c>
      <c r="E97" s="49">
        <v>0.44963181665680485</v>
      </c>
      <c r="F97" s="49">
        <v>0.41549021174313355</v>
      </c>
      <c r="G97" s="49">
        <v>0.43649232591544546</v>
      </c>
      <c r="H97" s="49">
        <v>0.43888984198865949</v>
      </c>
      <c r="I97" s="49">
        <v>0.29905708195932207</v>
      </c>
      <c r="J97" s="49">
        <v>0.22041292859729383</v>
      </c>
    </row>
    <row r="98" spans="1:10">
      <c r="A98" s="112" t="s">
        <v>209</v>
      </c>
      <c r="B98" s="53" t="s">
        <v>206</v>
      </c>
      <c r="C98" s="49">
        <v>0.4473380478723023</v>
      </c>
      <c r="D98" s="49">
        <v>0.47324260208098867</v>
      </c>
      <c r="E98" s="49">
        <v>0.43550886842570774</v>
      </c>
      <c r="F98" s="49">
        <v>0.37132368336592003</v>
      </c>
      <c r="G98" s="49">
        <v>0.40763292287046771</v>
      </c>
      <c r="H98" s="49">
        <v>0.4120954953657095</v>
      </c>
      <c r="I98" s="49">
        <v>0.28675813555118834</v>
      </c>
      <c r="J98" s="49">
        <v>0.20812584544712454</v>
      </c>
    </row>
    <row r="99" spans="1:10">
      <c r="A99" s="112" t="s">
        <v>209</v>
      </c>
      <c r="B99" s="53" t="s">
        <v>207</v>
      </c>
      <c r="C99" s="49">
        <v>0.13461746965379726</v>
      </c>
      <c r="D99" s="49">
        <v>0.11144263632486479</v>
      </c>
      <c r="E99" s="49">
        <v>0.17522924334750081</v>
      </c>
      <c r="F99" s="49">
        <v>9.6624315667665203E-2</v>
      </c>
      <c r="G99" s="49">
        <v>9.4838606154796334E-2</v>
      </c>
      <c r="H99" s="49">
        <v>0.10203421066247635</v>
      </c>
      <c r="I99" s="49">
        <v>0.13646476698228918</v>
      </c>
      <c r="J99" s="49">
        <v>5.882054630864475E-2</v>
      </c>
    </row>
    <row r="100" spans="1:10">
      <c r="A100" s="112" t="s">
        <v>209</v>
      </c>
      <c r="B100" s="53" t="s">
        <v>208</v>
      </c>
      <c r="C100" s="49">
        <v>0.17305517809167101</v>
      </c>
      <c r="D100" s="49">
        <v>0.12900478634780044</v>
      </c>
      <c r="E100" s="49">
        <v>0.10272922754516212</v>
      </c>
      <c r="F100" s="49">
        <v>0.13943002685588632</v>
      </c>
      <c r="G100" s="49">
        <v>0.15679825680947326</v>
      </c>
      <c r="H100" s="49">
        <v>8.3771115674934324E-2</v>
      </c>
      <c r="I100" s="49">
        <v>6.43631453082225E-2</v>
      </c>
      <c r="J100" s="49">
        <v>6.2382547364643888E-2</v>
      </c>
    </row>
    <row r="101" spans="1:10">
      <c r="A101" s="112" t="s">
        <v>209</v>
      </c>
      <c r="B101" s="53" t="s">
        <v>157</v>
      </c>
      <c r="C101" s="49">
        <v>7.8578952227633725E-2</v>
      </c>
      <c r="D101" s="49">
        <v>7.3357151918552438E-2</v>
      </c>
      <c r="E101" s="49">
        <v>7.8083438254712145E-2</v>
      </c>
      <c r="F101" s="49">
        <v>6.524090998483581E-2</v>
      </c>
      <c r="G101" s="49">
        <v>6.7655120211679673E-2</v>
      </c>
      <c r="H101" s="49">
        <v>4.4608121750448433E-2</v>
      </c>
      <c r="I101" s="49">
        <v>3.3737542261888083E-2</v>
      </c>
      <c r="J101" s="49">
        <v>1.5906741998489682E-2</v>
      </c>
    </row>
    <row r="102" spans="1:10">
      <c r="A102" s="112" t="s">
        <v>209</v>
      </c>
      <c r="B102" s="53" t="s">
        <v>101</v>
      </c>
      <c r="C102" s="49">
        <v>0</v>
      </c>
      <c r="D102" s="49">
        <v>0</v>
      </c>
      <c r="E102" s="49">
        <v>0</v>
      </c>
      <c r="F102" s="49">
        <v>0</v>
      </c>
      <c r="G102" s="49">
        <v>0</v>
      </c>
      <c r="H102" s="49">
        <v>0</v>
      </c>
      <c r="I102" s="49">
        <v>0</v>
      </c>
      <c r="J102" s="49">
        <v>0</v>
      </c>
    </row>
    <row r="104" spans="1:10">
      <c r="A104" s="105" t="s">
        <v>104</v>
      </c>
      <c r="B104" s="105" t="s">
        <v>104</v>
      </c>
      <c r="C104" s="105" t="s">
        <v>104</v>
      </c>
      <c r="D104" s="105" t="s">
        <v>104</v>
      </c>
      <c r="E104" s="105" t="s">
        <v>104</v>
      </c>
      <c r="F104" s="105" t="s">
        <v>104</v>
      </c>
      <c r="G104" s="105" t="s">
        <v>104</v>
      </c>
      <c r="H104" s="105" t="s">
        <v>104</v>
      </c>
      <c r="I104" s="105" t="s">
        <v>104</v>
      </c>
      <c r="J104" s="105" t="s">
        <v>104</v>
      </c>
    </row>
    <row r="105" spans="1:10">
      <c r="A105" s="139" t="s">
        <v>92</v>
      </c>
      <c r="B105" s="140"/>
      <c r="C105" s="47" t="s">
        <v>112</v>
      </c>
      <c r="D105" s="47" t="s">
        <v>113</v>
      </c>
      <c r="E105" s="47" t="s">
        <v>114</v>
      </c>
      <c r="F105" s="47" t="s">
        <v>115</v>
      </c>
      <c r="G105" s="47" t="s">
        <v>116</v>
      </c>
      <c r="H105" s="47" t="s">
        <v>117</v>
      </c>
      <c r="I105" s="47" t="s">
        <v>118</v>
      </c>
      <c r="J105" s="47" t="s">
        <v>119</v>
      </c>
    </row>
    <row r="106" spans="1:10">
      <c r="A106" s="112" t="s">
        <v>97</v>
      </c>
      <c r="B106" s="54" t="s">
        <v>205</v>
      </c>
      <c r="C106" s="22">
        <v>58896</v>
      </c>
      <c r="D106" s="22">
        <v>37205</v>
      </c>
      <c r="E106" s="22">
        <v>28683</v>
      </c>
      <c r="F106" s="22">
        <v>29981</v>
      </c>
      <c r="G106" s="22">
        <v>19952</v>
      </c>
      <c r="H106" s="22">
        <v>24251</v>
      </c>
      <c r="I106" s="22">
        <v>18164</v>
      </c>
      <c r="J106" s="22">
        <v>16505</v>
      </c>
    </row>
    <row r="107" spans="1:10">
      <c r="A107" s="112" t="s">
        <v>97</v>
      </c>
      <c r="B107" s="54" t="s">
        <v>206</v>
      </c>
      <c r="C107" s="22">
        <v>528</v>
      </c>
      <c r="D107" s="22">
        <v>507</v>
      </c>
      <c r="E107" s="22">
        <v>523</v>
      </c>
      <c r="F107" s="22">
        <v>595</v>
      </c>
      <c r="G107" s="22">
        <v>524</v>
      </c>
      <c r="H107" s="22">
        <v>1026</v>
      </c>
      <c r="I107" s="22">
        <v>379</v>
      </c>
      <c r="J107" s="22">
        <v>264</v>
      </c>
    </row>
    <row r="108" spans="1:10">
      <c r="A108" s="112" t="s">
        <v>97</v>
      </c>
      <c r="B108" s="54" t="s">
        <v>207</v>
      </c>
      <c r="C108" s="22">
        <v>1568</v>
      </c>
      <c r="D108" s="22">
        <v>988</v>
      </c>
      <c r="E108" s="22">
        <v>845</v>
      </c>
      <c r="F108" s="22">
        <v>892</v>
      </c>
      <c r="G108" s="22">
        <v>733</v>
      </c>
      <c r="H108" s="22">
        <v>2168</v>
      </c>
      <c r="I108" s="22">
        <v>822</v>
      </c>
      <c r="J108" s="22">
        <v>533</v>
      </c>
    </row>
    <row r="109" spans="1:10">
      <c r="A109" s="112" t="s">
        <v>97</v>
      </c>
      <c r="B109" s="54" t="s">
        <v>208</v>
      </c>
      <c r="C109" s="22">
        <v>496</v>
      </c>
      <c r="D109" s="22">
        <v>302</v>
      </c>
      <c r="E109" s="22">
        <v>325</v>
      </c>
      <c r="F109" s="22">
        <v>304</v>
      </c>
      <c r="G109" s="22">
        <v>332</v>
      </c>
      <c r="H109" s="22">
        <v>565</v>
      </c>
      <c r="I109" s="22">
        <v>237</v>
      </c>
      <c r="J109" s="22">
        <v>139</v>
      </c>
    </row>
    <row r="110" spans="1:10">
      <c r="A110" s="112" t="s">
        <v>97</v>
      </c>
      <c r="B110" s="54" t="s">
        <v>157</v>
      </c>
      <c r="C110" s="22">
        <v>818</v>
      </c>
      <c r="D110" s="22">
        <v>276</v>
      </c>
      <c r="E110" s="22">
        <v>494</v>
      </c>
      <c r="F110" s="22">
        <v>470</v>
      </c>
      <c r="G110" s="22">
        <v>585</v>
      </c>
      <c r="H110" s="22">
        <v>503</v>
      </c>
      <c r="I110" s="22">
        <v>229</v>
      </c>
      <c r="J110" s="22">
        <v>84</v>
      </c>
    </row>
    <row r="111" spans="1:10">
      <c r="A111" s="112" t="s">
        <v>123</v>
      </c>
      <c r="B111" s="54" t="s">
        <v>101</v>
      </c>
      <c r="C111" s="22">
        <v>62306</v>
      </c>
      <c r="D111" s="22">
        <v>39278</v>
      </c>
      <c r="E111" s="22">
        <v>30870</v>
      </c>
      <c r="F111" s="22">
        <v>32242</v>
      </c>
      <c r="G111" s="22">
        <v>22126</v>
      </c>
      <c r="H111" s="22">
        <v>28513</v>
      </c>
      <c r="I111" s="22">
        <v>19831</v>
      </c>
      <c r="J111" s="22">
        <v>17525</v>
      </c>
    </row>
    <row r="112" spans="1:10">
      <c r="A112" s="112" t="s">
        <v>98</v>
      </c>
      <c r="B112" s="53" t="s">
        <v>205</v>
      </c>
      <c r="C112" s="22">
        <v>50589</v>
      </c>
      <c r="D112" s="22">
        <v>35762</v>
      </c>
      <c r="E112" s="22">
        <v>35107</v>
      </c>
      <c r="F112" s="22">
        <v>40148</v>
      </c>
      <c r="G112" s="22">
        <v>29777</v>
      </c>
      <c r="H112" s="22">
        <v>24698</v>
      </c>
      <c r="I112" s="22">
        <v>25336</v>
      </c>
      <c r="J112" s="22">
        <v>24191</v>
      </c>
    </row>
    <row r="113" spans="1:10">
      <c r="A113" s="112" t="s">
        <v>98</v>
      </c>
      <c r="B113" s="53" t="s">
        <v>206</v>
      </c>
      <c r="C113" s="22">
        <v>817</v>
      </c>
      <c r="D113" s="22">
        <v>702</v>
      </c>
      <c r="E113" s="22">
        <v>790</v>
      </c>
      <c r="F113" s="22">
        <v>946</v>
      </c>
      <c r="G113" s="22">
        <v>581</v>
      </c>
      <c r="H113" s="22">
        <v>649</v>
      </c>
      <c r="I113" s="22">
        <v>420</v>
      </c>
      <c r="J113" s="22">
        <v>239</v>
      </c>
    </row>
    <row r="114" spans="1:10">
      <c r="A114" s="112" t="s">
        <v>98</v>
      </c>
      <c r="B114" s="53" t="s">
        <v>207</v>
      </c>
      <c r="C114" s="22">
        <v>1306</v>
      </c>
      <c r="D114" s="22">
        <v>985</v>
      </c>
      <c r="E114" s="22">
        <v>979</v>
      </c>
      <c r="F114" s="22">
        <v>1162</v>
      </c>
      <c r="G114" s="22">
        <v>855</v>
      </c>
      <c r="H114" s="22">
        <v>1750</v>
      </c>
      <c r="I114" s="22">
        <v>759</v>
      </c>
      <c r="J114" s="22">
        <v>578</v>
      </c>
    </row>
    <row r="115" spans="1:10">
      <c r="A115" s="112" t="s">
        <v>98</v>
      </c>
      <c r="B115" s="53" t="s">
        <v>208</v>
      </c>
      <c r="C115" s="22">
        <v>559</v>
      </c>
      <c r="D115" s="22">
        <v>540</v>
      </c>
      <c r="E115" s="22">
        <v>528</v>
      </c>
      <c r="F115" s="22">
        <v>525</v>
      </c>
      <c r="G115" s="22">
        <v>481</v>
      </c>
      <c r="H115" s="22">
        <v>531</v>
      </c>
      <c r="I115" s="22">
        <v>309</v>
      </c>
      <c r="J115" s="22">
        <v>224</v>
      </c>
    </row>
    <row r="116" spans="1:10">
      <c r="A116" s="112" t="s">
        <v>98</v>
      </c>
      <c r="B116" s="53" t="s">
        <v>157</v>
      </c>
      <c r="C116" s="22">
        <v>782</v>
      </c>
      <c r="D116" s="22">
        <v>325</v>
      </c>
      <c r="E116" s="22">
        <v>566</v>
      </c>
      <c r="F116" s="22">
        <v>612</v>
      </c>
      <c r="G116" s="22">
        <v>670</v>
      </c>
      <c r="H116" s="22">
        <v>345</v>
      </c>
      <c r="I116" s="22">
        <v>209</v>
      </c>
      <c r="J116" s="22">
        <v>71</v>
      </c>
    </row>
    <row r="117" spans="1:10">
      <c r="A117" s="112" t="s">
        <v>123</v>
      </c>
      <c r="B117" s="53" t="s">
        <v>101</v>
      </c>
      <c r="C117" s="22">
        <v>54053</v>
      </c>
      <c r="D117" s="22">
        <v>38314</v>
      </c>
      <c r="E117" s="22">
        <v>37970</v>
      </c>
      <c r="F117" s="22">
        <v>43393</v>
      </c>
      <c r="G117" s="22">
        <v>32364</v>
      </c>
      <c r="H117" s="22">
        <v>27973</v>
      </c>
      <c r="I117" s="22">
        <v>27033</v>
      </c>
      <c r="J117" s="22">
        <v>25303</v>
      </c>
    </row>
    <row r="118" spans="1:10">
      <c r="A118" s="112" t="s">
        <v>182</v>
      </c>
      <c r="B118" s="53" t="s">
        <v>205</v>
      </c>
      <c r="C118" s="22">
        <v>109485</v>
      </c>
      <c r="D118" s="22">
        <v>72967</v>
      </c>
      <c r="E118" s="22">
        <v>63790</v>
      </c>
      <c r="F118" s="22">
        <v>70129</v>
      </c>
      <c r="G118" s="22">
        <v>49729</v>
      </c>
      <c r="H118" s="22">
        <v>48949</v>
      </c>
      <c r="I118" s="22">
        <v>43500</v>
      </c>
      <c r="J118" s="22">
        <v>40696</v>
      </c>
    </row>
    <row r="119" spans="1:10">
      <c r="A119" s="112"/>
      <c r="B119" s="53" t="s">
        <v>206</v>
      </c>
      <c r="C119" s="22">
        <v>1345</v>
      </c>
      <c r="D119" s="22">
        <v>1209</v>
      </c>
      <c r="E119" s="22">
        <v>1313</v>
      </c>
      <c r="F119" s="22">
        <v>1541</v>
      </c>
      <c r="G119" s="22">
        <v>1105</v>
      </c>
      <c r="H119" s="22">
        <v>1675</v>
      </c>
      <c r="I119" s="22">
        <v>799</v>
      </c>
      <c r="J119" s="22">
        <v>503</v>
      </c>
    </row>
    <row r="120" spans="1:10">
      <c r="A120" s="112"/>
      <c r="B120" s="53" t="s">
        <v>207</v>
      </c>
      <c r="C120" s="22">
        <v>2874</v>
      </c>
      <c r="D120" s="22">
        <v>1973</v>
      </c>
      <c r="E120" s="22">
        <v>1824</v>
      </c>
      <c r="F120" s="22">
        <v>2054</v>
      </c>
      <c r="G120" s="22">
        <v>1588</v>
      </c>
      <c r="H120" s="22">
        <v>3918</v>
      </c>
      <c r="I120" s="22">
        <v>1581</v>
      </c>
      <c r="J120" s="22">
        <v>1111</v>
      </c>
    </row>
    <row r="121" spans="1:10">
      <c r="A121" s="112"/>
      <c r="B121" s="53" t="s">
        <v>208</v>
      </c>
      <c r="C121" s="22">
        <v>1055</v>
      </c>
      <c r="D121" s="22">
        <v>842</v>
      </c>
      <c r="E121" s="22">
        <v>853</v>
      </c>
      <c r="F121" s="22">
        <v>829</v>
      </c>
      <c r="G121" s="22">
        <v>813</v>
      </c>
      <c r="H121" s="22">
        <v>1096</v>
      </c>
      <c r="I121" s="22">
        <v>546</v>
      </c>
      <c r="J121" s="22">
        <v>363</v>
      </c>
    </row>
    <row r="122" spans="1:10">
      <c r="A122" s="112"/>
      <c r="B122" s="53" t="s">
        <v>157</v>
      </c>
      <c r="C122" s="22">
        <v>1600</v>
      </c>
      <c r="D122" s="22">
        <v>601</v>
      </c>
      <c r="E122" s="22">
        <v>1060</v>
      </c>
      <c r="F122" s="22">
        <v>1082</v>
      </c>
      <c r="G122" s="22">
        <v>1255</v>
      </c>
      <c r="H122" s="22">
        <v>848</v>
      </c>
      <c r="I122" s="22">
        <v>438</v>
      </c>
      <c r="J122" s="22">
        <v>155</v>
      </c>
    </row>
    <row r="123" spans="1:10">
      <c r="A123" s="112"/>
      <c r="B123" s="53" t="s">
        <v>101</v>
      </c>
      <c r="C123" s="22">
        <v>116359</v>
      </c>
      <c r="D123" s="22">
        <v>77592</v>
      </c>
      <c r="E123" s="22">
        <v>68840</v>
      </c>
      <c r="F123" s="22">
        <v>75635</v>
      </c>
      <c r="G123" s="22">
        <v>54490</v>
      </c>
      <c r="H123" s="22">
        <v>56486</v>
      </c>
      <c r="I123" s="22">
        <v>46864</v>
      </c>
      <c r="J123" s="22">
        <v>42828</v>
      </c>
    </row>
    <row r="124" spans="1:10">
      <c r="A124" s="112" t="s">
        <v>100</v>
      </c>
      <c r="B124" s="53" t="s">
        <v>205</v>
      </c>
      <c r="C124" s="22">
        <v>105610</v>
      </c>
      <c r="D124" s="22">
        <v>93464</v>
      </c>
      <c r="E124" s="22">
        <v>114780</v>
      </c>
      <c r="F124" s="22">
        <v>145404</v>
      </c>
      <c r="G124" s="22">
        <v>123236</v>
      </c>
      <c r="H124" s="22">
        <v>97341</v>
      </c>
      <c r="I124" s="22">
        <v>127788</v>
      </c>
      <c r="J124" s="22">
        <v>148904</v>
      </c>
    </row>
    <row r="125" spans="1:10">
      <c r="A125" s="112" t="s">
        <v>181</v>
      </c>
      <c r="B125" s="53" t="s">
        <v>206</v>
      </c>
      <c r="C125" s="22">
        <v>13921</v>
      </c>
      <c r="D125" s="22">
        <v>19398</v>
      </c>
      <c r="E125" s="22">
        <v>21796</v>
      </c>
      <c r="F125" s="22">
        <v>30252</v>
      </c>
      <c r="G125" s="22">
        <v>24558</v>
      </c>
      <c r="H125" s="22">
        <v>21448</v>
      </c>
      <c r="I125" s="22">
        <v>19232</v>
      </c>
      <c r="J125" s="22">
        <v>18800</v>
      </c>
    </row>
    <row r="126" spans="1:10">
      <c r="A126" s="112" t="s">
        <v>181</v>
      </c>
      <c r="B126" s="53" t="s">
        <v>207</v>
      </c>
      <c r="C126" s="22">
        <v>4349</v>
      </c>
      <c r="D126" s="22">
        <v>3745</v>
      </c>
      <c r="E126" s="22">
        <v>4440</v>
      </c>
      <c r="F126" s="22">
        <v>5857</v>
      </c>
      <c r="G126" s="22">
        <v>4289</v>
      </c>
      <c r="H126" s="22">
        <v>4502</v>
      </c>
      <c r="I126" s="22">
        <v>3310</v>
      </c>
      <c r="J126" s="22">
        <v>3085</v>
      </c>
    </row>
    <row r="127" spans="1:10">
      <c r="A127" s="112" t="s">
        <v>181</v>
      </c>
      <c r="B127" s="53" t="s">
        <v>208</v>
      </c>
      <c r="C127" s="22">
        <v>3796</v>
      </c>
      <c r="D127" s="22">
        <v>4354</v>
      </c>
      <c r="E127" s="22">
        <v>5622</v>
      </c>
      <c r="F127" s="22">
        <v>6221</v>
      </c>
      <c r="G127" s="22">
        <v>5724</v>
      </c>
      <c r="H127" s="22">
        <v>4008</v>
      </c>
      <c r="I127" s="22">
        <v>3721</v>
      </c>
      <c r="J127" s="22">
        <v>4130</v>
      </c>
    </row>
    <row r="128" spans="1:10">
      <c r="A128" s="112" t="s">
        <v>181</v>
      </c>
      <c r="B128" s="53" t="s">
        <v>157</v>
      </c>
      <c r="C128" s="22">
        <v>2747</v>
      </c>
      <c r="D128" s="22">
        <v>1607</v>
      </c>
      <c r="E128" s="22">
        <v>2870</v>
      </c>
      <c r="F128" s="22">
        <v>3344</v>
      </c>
      <c r="G128" s="22">
        <v>3934</v>
      </c>
      <c r="H128" s="22">
        <v>1554</v>
      </c>
      <c r="I128" s="22">
        <v>1196</v>
      </c>
      <c r="J128" s="22">
        <v>513</v>
      </c>
    </row>
    <row r="129" spans="1:10">
      <c r="A129" s="112" t="s">
        <v>123</v>
      </c>
      <c r="B129" s="53" t="s">
        <v>101</v>
      </c>
      <c r="C129" s="22">
        <v>130423</v>
      </c>
      <c r="D129" s="22">
        <v>122568</v>
      </c>
      <c r="E129" s="22">
        <v>149508</v>
      </c>
      <c r="F129" s="22">
        <v>191078</v>
      </c>
      <c r="G129" s="22">
        <v>161741</v>
      </c>
      <c r="H129" s="22">
        <v>128853</v>
      </c>
      <c r="I129" s="22">
        <v>155247</v>
      </c>
      <c r="J129" s="22">
        <v>175432</v>
      </c>
    </row>
    <row r="130" spans="1:10">
      <c r="A130" s="112" t="s">
        <v>209</v>
      </c>
      <c r="B130" s="53" t="s">
        <v>205</v>
      </c>
      <c r="C130" s="22">
        <v>215095</v>
      </c>
      <c r="D130" s="22">
        <v>166431</v>
      </c>
      <c r="E130" s="22">
        <v>178570</v>
      </c>
      <c r="F130" s="22">
        <v>215533</v>
      </c>
      <c r="G130" s="22">
        <v>172965</v>
      </c>
      <c r="H130" s="22">
        <v>146290</v>
      </c>
      <c r="I130" s="22">
        <v>171288</v>
      </c>
      <c r="J130" s="22">
        <v>189600</v>
      </c>
    </row>
    <row r="131" spans="1:10">
      <c r="A131" s="112" t="s">
        <v>209</v>
      </c>
      <c r="B131" s="53" t="s">
        <v>206</v>
      </c>
      <c r="C131" s="22">
        <v>15266</v>
      </c>
      <c r="D131" s="22">
        <v>20607</v>
      </c>
      <c r="E131" s="22">
        <v>23109</v>
      </c>
      <c r="F131" s="22">
        <v>31793</v>
      </c>
      <c r="G131" s="22">
        <v>25663</v>
      </c>
      <c r="H131" s="22">
        <v>23123</v>
      </c>
      <c r="I131" s="22">
        <v>20031</v>
      </c>
      <c r="J131" s="22">
        <v>19303</v>
      </c>
    </row>
    <row r="132" spans="1:10">
      <c r="A132" s="112" t="s">
        <v>209</v>
      </c>
      <c r="B132" s="53" t="s">
        <v>207</v>
      </c>
      <c r="C132" s="22">
        <v>7223</v>
      </c>
      <c r="D132" s="22">
        <v>5718</v>
      </c>
      <c r="E132" s="22">
        <v>6264</v>
      </c>
      <c r="F132" s="22">
        <v>7911</v>
      </c>
      <c r="G132" s="22">
        <v>5877</v>
      </c>
      <c r="H132" s="22">
        <v>8420</v>
      </c>
      <c r="I132" s="22">
        <v>4891</v>
      </c>
      <c r="J132" s="22">
        <v>4196</v>
      </c>
    </row>
    <row r="133" spans="1:10">
      <c r="A133" s="112" t="s">
        <v>209</v>
      </c>
      <c r="B133" s="53" t="s">
        <v>208</v>
      </c>
      <c r="C133" s="22">
        <v>4851</v>
      </c>
      <c r="D133" s="22">
        <v>5196</v>
      </c>
      <c r="E133" s="22">
        <v>6475</v>
      </c>
      <c r="F133" s="22">
        <v>7050</v>
      </c>
      <c r="G133" s="22">
        <v>6537</v>
      </c>
      <c r="H133" s="22">
        <v>5104</v>
      </c>
      <c r="I133" s="22">
        <v>4267</v>
      </c>
      <c r="J133" s="22">
        <v>4493</v>
      </c>
    </row>
    <row r="134" spans="1:10">
      <c r="A134" s="112" t="s">
        <v>209</v>
      </c>
      <c r="B134" s="53" t="s">
        <v>157</v>
      </c>
      <c r="C134" s="22">
        <v>4347</v>
      </c>
      <c r="D134" s="22">
        <v>2208</v>
      </c>
      <c r="E134" s="22">
        <v>3930</v>
      </c>
      <c r="F134" s="22">
        <v>4426</v>
      </c>
      <c r="G134" s="22">
        <v>5189</v>
      </c>
      <c r="H134" s="22">
        <v>2402</v>
      </c>
      <c r="I134" s="22">
        <v>1634</v>
      </c>
      <c r="J134" s="22">
        <v>668</v>
      </c>
    </row>
    <row r="135" spans="1:10">
      <c r="A135" s="112" t="s">
        <v>209</v>
      </c>
      <c r="B135" s="53" t="s">
        <v>101</v>
      </c>
      <c r="C135" s="22">
        <v>246782</v>
      </c>
      <c r="D135" s="22">
        <v>200160</v>
      </c>
      <c r="E135" s="22">
        <v>218348</v>
      </c>
      <c r="F135" s="22">
        <v>266713</v>
      </c>
      <c r="G135" s="22">
        <v>216231</v>
      </c>
      <c r="H135" s="22">
        <v>185339</v>
      </c>
      <c r="I135" s="22">
        <v>202111</v>
      </c>
      <c r="J135" s="22">
        <v>218260</v>
      </c>
    </row>
    <row r="137" spans="1:10" ht="15.75">
      <c r="A137" s="131" t="s">
        <v>105</v>
      </c>
      <c r="B137" s="131"/>
      <c r="C137" s="131"/>
      <c r="D137" s="131"/>
      <c r="E137" s="131"/>
      <c r="F137" s="131"/>
      <c r="G137" s="131"/>
      <c r="H137" s="131"/>
      <c r="I137" s="131"/>
      <c r="J137" s="131"/>
    </row>
    <row r="138" spans="1:10">
      <c r="A138" s="132" t="s">
        <v>106</v>
      </c>
      <c r="B138" s="132"/>
      <c r="C138" s="132"/>
      <c r="D138" s="132"/>
      <c r="E138" s="132"/>
      <c r="F138" s="132"/>
      <c r="G138" s="132"/>
      <c r="H138" s="132"/>
      <c r="I138" s="132"/>
      <c r="J138" s="132"/>
    </row>
    <row r="139" spans="1:10" ht="65.25" customHeight="1">
      <c r="A139" s="92" t="s">
        <v>110</v>
      </c>
      <c r="B139" s="132"/>
      <c r="C139" s="132"/>
      <c r="D139" s="132"/>
      <c r="E139" s="132"/>
      <c r="F139" s="132"/>
      <c r="G139" s="132"/>
      <c r="H139" s="132"/>
      <c r="I139" s="132"/>
      <c r="J139" s="132"/>
    </row>
    <row r="140" spans="1:10">
      <c r="A140" s="132" t="s">
        <v>108</v>
      </c>
      <c r="B140" s="132"/>
      <c r="C140" s="132"/>
      <c r="D140" s="132"/>
      <c r="E140" s="132"/>
      <c r="F140" s="132"/>
      <c r="G140" s="132"/>
      <c r="H140" s="132"/>
      <c r="I140" s="132"/>
      <c r="J140" s="132"/>
    </row>
    <row r="141" spans="1:10">
      <c r="A141" s="132" t="s">
        <v>87</v>
      </c>
      <c r="B141" s="132"/>
      <c r="C141" s="132"/>
      <c r="D141" s="132"/>
      <c r="E141" s="132"/>
      <c r="F141" s="132"/>
      <c r="G141" s="132"/>
      <c r="H141" s="132"/>
      <c r="I141" s="132"/>
      <c r="J141" s="132"/>
    </row>
    <row r="142" spans="1:10">
      <c r="A142" s="132" t="s">
        <v>109</v>
      </c>
      <c r="B142" s="132"/>
      <c r="C142" s="132"/>
      <c r="D142" s="132"/>
      <c r="E142" s="132"/>
      <c r="F142" s="132"/>
      <c r="G142" s="132"/>
      <c r="H142" s="132"/>
      <c r="I142" s="132"/>
      <c r="J142" s="132"/>
    </row>
  </sheetData>
  <mergeCells count="36">
    <mergeCell ref="A38:J38"/>
    <mergeCell ref="A6:B6"/>
    <mergeCell ref="A40:A45"/>
    <mergeCell ref="A46:A51"/>
    <mergeCell ref="A58:A63"/>
    <mergeCell ref="A39:B39"/>
    <mergeCell ref="A52:A57"/>
    <mergeCell ref="A2:J2"/>
    <mergeCell ref="A3:J3"/>
    <mergeCell ref="A19:A24"/>
    <mergeCell ref="A31:A36"/>
    <mergeCell ref="A5:J5"/>
    <mergeCell ref="A7:A12"/>
    <mergeCell ref="A13:A18"/>
    <mergeCell ref="A25:A30"/>
    <mergeCell ref="A64:A69"/>
    <mergeCell ref="A137:J137"/>
    <mergeCell ref="A138:J138"/>
    <mergeCell ref="A71:J71"/>
    <mergeCell ref="A73:A78"/>
    <mergeCell ref="A124:A129"/>
    <mergeCell ref="A79:A84"/>
    <mergeCell ref="A91:A96"/>
    <mergeCell ref="A104:J104"/>
    <mergeCell ref="A106:A111"/>
    <mergeCell ref="A112:A117"/>
    <mergeCell ref="A139:J139"/>
    <mergeCell ref="A140:J140"/>
    <mergeCell ref="A141:J141"/>
    <mergeCell ref="A142:J142"/>
    <mergeCell ref="A72:B72"/>
    <mergeCell ref="A105:B105"/>
    <mergeCell ref="A85:A90"/>
    <mergeCell ref="A97:A102"/>
    <mergeCell ref="A118:A123"/>
    <mergeCell ref="A130:A135"/>
  </mergeCells>
  <hyperlinks>
    <hyperlink ref="A1" location="Índice!A1" display="Índice" xr:uid="{00000000-0004-0000-2C00-000000000000}"/>
  </hyperlinks>
  <pageMargins left="0.7" right="0.7" top="0.75" bottom="0.75" header="0.3" footer="0.3"/>
  <pageSetup orientation="portrait" horizontalDpi="0"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0587-9C99-47BA-8738-CC9208390CB6}">
  <dimension ref="A1:K42"/>
  <sheetViews>
    <sheetView workbookViewId="0">
      <selection activeCell="A2" sqref="A2:I2"/>
    </sheetView>
  </sheetViews>
  <sheetFormatPr defaultColWidth="9.140625" defaultRowHeight="15"/>
  <cols>
    <col min="1" max="1" width="16.85546875" customWidth="1"/>
    <col min="2" max="5" width="9.5703125" customWidth="1"/>
    <col min="9" max="9" width="9.85546875" customWidth="1"/>
  </cols>
  <sheetData>
    <row r="1" spans="1:11">
      <c r="A1" s="1" t="s">
        <v>83</v>
      </c>
    </row>
    <row r="2" spans="1:11">
      <c r="A2" s="142" t="s">
        <v>210</v>
      </c>
      <c r="B2" s="142"/>
      <c r="C2" s="142"/>
      <c r="D2" s="142"/>
      <c r="E2" s="142"/>
      <c r="F2" s="142"/>
      <c r="G2" s="142"/>
      <c r="H2" s="142"/>
      <c r="I2" s="142"/>
      <c r="J2" s="55"/>
      <c r="K2" s="55"/>
    </row>
    <row r="3" spans="1:11">
      <c r="A3" s="85" t="s">
        <v>111</v>
      </c>
      <c r="B3" s="85"/>
      <c r="C3" s="85"/>
      <c r="D3" s="85"/>
      <c r="E3" s="85"/>
      <c r="F3" s="85"/>
      <c r="G3" s="85"/>
      <c r="H3" s="85"/>
      <c r="I3" s="85"/>
      <c r="J3" s="85"/>
    </row>
    <row r="5" spans="1:11">
      <c r="A5" s="105" t="s">
        <v>91</v>
      </c>
      <c r="B5" s="105" t="s">
        <v>91</v>
      </c>
      <c r="C5" s="105"/>
      <c r="D5" s="105" t="s">
        <v>91</v>
      </c>
      <c r="E5" s="105" t="s">
        <v>91</v>
      </c>
    </row>
    <row r="6" spans="1:11">
      <c r="A6" s="16" t="s">
        <v>92</v>
      </c>
      <c r="B6" s="46" t="s">
        <v>116</v>
      </c>
      <c r="C6" s="56">
        <v>2020</v>
      </c>
      <c r="D6" s="46" t="s">
        <v>118</v>
      </c>
      <c r="E6" s="46" t="s">
        <v>119</v>
      </c>
    </row>
    <row r="7" spans="1:11">
      <c r="A7" s="18" t="s">
        <v>97</v>
      </c>
      <c r="B7" s="20">
        <v>8.825954794883728</v>
      </c>
      <c r="C7" s="19" t="s">
        <v>135</v>
      </c>
      <c r="D7" s="20">
        <v>11.101333796977997</v>
      </c>
      <c r="E7" s="20">
        <v>12.456678599119186</v>
      </c>
    </row>
    <row r="8" spans="1:11">
      <c r="A8" s="18" t="s">
        <v>98</v>
      </c>
      <c r="B8" s="20">
        <v>8.3020225167274475</v>
      </c>
      <c r="C8" s="19" t="s">
        <v>135</v>
      </c>
      <c r="D8" s="20">
        <v>11.552160233259201</v>
      </c>
      <c r="E8" s="20">
        <v>13.302026689052582</v>
      </c>
    </row>
    <row r="9" spans="1:11" ht="15.75">
      <c r="A9" s="18" t="s">
        <v>99</v>
      </c>
      <c r="B9" s="20">
        <v>8.5131779313087463</v>
      </c>
      <c r="C9" s="19" t="s">
        <v>135</v>
      </c>
      <c r="D9" s="20">
        <v>11.366128176450729</v>
      </c>
      <c r="E9" s="20">
        <v>12.965717911720276</v>
      </c>
    </row>
    <row r="10" spans="1:11">
      <c r="A10" s="18" t="s">
        <v>100</v>
      </c>
      <c r="B10" s="20">
        <v>7.1728982031345367</v>
      </c>
      <c r="C10" s="19" t="s">
        <v>135</v>
      </c>
      <c r="D10" s="20">
        <v>9.2852190136909485</v>
      </c>
      <c r="E10" s="20">
        <v>9.951038658618927</v>
      </c>
    </row>
    <row r="11" spans="1:11">
      <c r="A11" s="18" t="s">
        <v>167</v>
      </c>
      <c r="B11" s="20">
        <v>7.4658578433594744</v>
      </c>
      <c r="C11" s="19" t="s">
        <v>135</v>
      </c>
      <c r="D11" s="20">
        <v>9.7001866077111387</v>
      </c>
      <c r="E11" s="20">
        <v>10.456899881014364</v>
      </c>
    </row>
    <row r="13" spans="1:11">
      <c r="A13" s="105" t="s">
        <v>103</v>
      </c>
      <c r="B13" s="105" t="s">
        <v>103</v>
      </c>
      <c r="C13" s="105"/>
      <c r="D13" s="105" t="s">
        <v>103</v>
      </c>
      <c r="E13" s="105" t="s">
        <v>103</v>
      </c>
    </row>
    <row r="14" spans="1:11">
      <c r="A14" s="16" t="s">
        <v>92</v>
      </c>
      <c r="B14" s="47" t="s">
        <v>116</v>
      </c>
      <c r="C14" s="56">
        <v>2020</v>
      </c>
      <c r="D14" s="47" t="s">
        <v>118</v>
      </c>
      <c r="E14" s="47" t="s">
        <v>119</v>
      </c>
    </row>
    <row r="15" spans="1:11">
      <c r="A15" s="18" t="s">
        <v>97</v>
      </c>
      <c r="B15" s="22">
        <v>134635</v>
      </c>
      <c r="C15" s="19" t="s">
        <v>135</v>
      </c>
      <c r="D15" s="22">
        <v>170696</v>
      </c>
      <c r="E15" s="22">
        <v>157464</v>
      </c>
    </row>
    <row r="16" spans="1:11">
      <c r="A16" s="18" t="s">
        <v>98</v>
      </c>
      <c r="B16" s="22">
        <v>187591</v>
      </c>
      <c r="C16" s="19" t="s">
        <v>135</v>
      </c>
      <c r="D16" s="22">
        <v>252833</v>
      </c>
      <c r="E16" s="22">
        <v>254513</v>
      </c>
    </row>
    <row r="17" spans="1:5" ht="15.75">
      <c r="A17" s="18" t="s">
        <v>99</v>
      </c>
      <c r="B17" s="22">
        <v>322226</v>
      </c>
      <c r="C17" s="19" t="s">
        <v>135</v>
      </c>
      <c r="D17" s="22">
        <v>423529</v>
      </c>
      <c r="E17" s="22">
        <v>411977</v>
      </c>
    </row>
    <row r="18" spans="1:5">
      <c r="A18" s="18" t="s">
        <v>100</v>
      </c>
      <c r="B18" s="22">
        <v>970588</v>
      </c>
      <c r="C18" s="19" t="s">
        <v>135</v>
      </c>
      <c r="D18" s="22">
        <v>1389021</v>
      </c>
      <c r="E18" s="22">
        <v>1568131</v>
      </c>
    </row>
    <row r="19" spans="1:5">
      <c r="A19" s="18" t="s">
        <v>167</v>
      </c>
      <c r="B19" s="22">
        <v>1292814</v>
      </c>
      <c r="C19" s="19"/>
      <c r="D19" s="22">
        <v>1812550</v>
      </c>
      <c r="E19" s="22">
        <v>1980108</v>
      </c>
    </row>
    <row r="21" spans="1:5">
      <c r="A21" s="105" t="s">
        <v>102</v>
      </c>
      <c r="B21" s="105" t="s">
        <v>102</v>
      </c>
      <c r="C21" s="105"/>
      <c r="D21" s="105" t="s">
        <v>102</v>
      </c>
      <c r="E21" s="105" t="s">
        <v>102</v>
      </c>
    </row>
    <row r="22" spans="1:5">
      <c r="A22" s="16" t="s">
        <v>92</v>
      </c>
      <c r="B22" s="48" t="s">
        <v>116</v>
      </c>
      <c r="C22" s="56">
        <v>2020</v>
      </c>
      <c r="D22" s="48" t="s">
        <v>118</v>
      </c>
      <c r="E22" s="48" t="s">
        <v>119</v>
      </c>
    </row>
    <row r="23" spans="1:5">
      <c r="A23" s="18" t="s">
        <v>97</v>
      </c>
      <c r="B23" s="49">
        <v>0.31296531669795513</v>
      </c>
      <c r="C23" s="19" t="s">
        <v>135</v>
      </c>
      <c r="D23" s="49">
        <v>0.3219859441742301</v>
      </c>
      <c r="E23" s="49">
        <v>0.36847989540547132</v>
      </c>
    </row>
    <row r="24" spans="1:5">
      <c r="A24" s="18" t="s">
        <v>98</v>
      </c>
      <c r="B24" s="49">
        <v>0.23372226860374212</v>
      </c>
      <c r="C24" s="19" t="s">
        <v>135</v>
      </c>
      <c r="D24" s="49">
        <v>0.28281451668590307</v>
      </c>
      <c r="E24" s="49">
        <v>0.33183866180479527</v>
      </c>
    </row>
    <row r="25" spans="1:5" ht="15.75">
      <c r="A25" s="18" t="s">
        <v>99</v>
      </c>
      <c r="B25" s="49">
        <v>0.19753386732190847</v>
      </c>
      <c r="C25" s="19" t="s">
        <v>135</v>
      </c>
      <c r="D25" s="49">
        <v>0.21428565960377455</v>
      </c>
      <c r="E25" s="49">
        <v>0.25098677724599838</v>
      </c>
    </row>
    <row r="26" spans="1:5">
      <c r="A26" s="18" t="s">
        <v>100</v>
      </c>
      <c r="B26" s="49">
        <v>0.12758183293044567</v>
      </c>
      <c r="C26" s="19" t="s">
        <v>135</v>
      </c>
      <c r="D26" s="49">
        <v>0.11343547375872731</v>
      </c>
      <c r="E26" s="49">
        <v>0.10709200287237763</v>
      </c>
    </row>
    <row r="27" spans="1:5">
      <c r="A27" s="18" t="s">
        <v>167</v>
      </c>
      <c r="B27" s="49">
        <v>0.11707408649732239</v>
      </c>
      <c r="C27" s="19" t="s">
        <v>135</v>
      </c>
      <c r="D27" s="49">
        <v>0.10369604044589288</v>
      </c>
      <c r="E27" s="49">
        <v>0.10132615556867662</v>
      </c>
    </row>
    <row r="29" spans="1:5">
      <c r="A29" s="105" t="s">
        <v>104</v>
      </c>
      <c r="B29" s="105" t="s">
        <v>104</v>
      </c>
      <c r="C29" s="105"/>
      <c r="D29" s="105" t="s">
        <v>104</v>
      </c>
      <c r="E29" s="105" t="s">
        <v>104</v>
      </c>
    </row>
    <row r="30" spans="1:5">
      <c r="A30" s="16" t="s">
        <v>92</v>
      </c>
      <c r="B30" s="47" t="s">
        <v>116</v>
      </c>
      <c r="C30" s="56">
        <v>2020</v>
      </c>
      <c r="D30" s="47" t="s">
        <v>118</v>
      </c>
      <c r="E30" s="47" t="s">
        <v>119</v>
      </c>
    </row>
    <row r="31" spans="1:5">
      <c r="A31" s="18" t="s">
        <v>97</v>
      </c>
      <c r="B31" s="22">
        <v>1892</v>
      </c>
      <c r="C31" s="19" t="s">
        <v>135</v>
      </c>
      <c r="D31" s="22">
        <v>2212</v>
      </c>
      <c r="E31" s="22">
        <v>2100</v>
      </c>
    </row>
    <row r="32" spans="1:5">
      <c r="A32" s="18" t="s">
        <v>98</v>
      </c>
      <c r="B32" s="22">
        <v>2877</v>
      </c>
      <c r="C32" s="19" t="s">
        <v>135</v>
      </c>
      <c r="D32" s="22">
        <v>3217</v>
      </c>
      <c r="E32" s="22">
        <v>3370</v>
      </c>
    </row>
    <row r="33" spans="1:10" ht="15.75">
      <c r="A33" s="18" t="s">
        <v>99</v>
      </c>
      <c r="B33" s="22">
        <v>4769</v>
      </c>
      <c r="C33" s="19" t="s">
        <v>135</v>
      </c>
      <c r="D33" s="22">
        <v>5429</v>
      </c>
      <c r="E33" s="22">
        <v>5470</v>
      </c>
    </row>
    <row r="34" spans="1:10">
      <c r="A34" s="18" t="s">
        <v>100</v>
      </c>
      <c r="B34" s="22">
        <v>12318</v>
      </c>
      <c r="C34" s="19" t="s">
        <v>135</v>
      </c>
      <c r="D34" s="22">
        <v>16341</v>
      </c>
      <c r="E34" s="22">
        <v>19201</v>
      </c>
    </row>
    <row r="35" spans="1:10">
      <c r="A35" s="18" t="s">
        <v>167</v>
      </c>
      <c r="B35" s="22">
        <v>17087</v>
      </c>
      <c r="C35" s="19" t="s">
        <v>135</v>
      </c>
      <c r="D35" s="22">
        <v>21770</v>
      </c>
      <c r="E35" s="22">
        <v>24671</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2.25"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39:J39"/>
    <mergeCell ref="A40:J40"/>
    <mergeCell ref="A41:J41"/>
    <mergeCell ref="A42:J42"/>
    <mergeCell ref="A2:I2"/>
    <mergeCell ref="A3:J3"/>
    <mergeCell ref="A37:J37"/>
    <mergeCell ref="A38:J38"/>
    <mergeCell ref="A29:E29"/>
    <mergeCell ref="A21:E21"/>
    <mergeCell ref="A5:E5"/>
    <mergeCell ref="A13:E13"/>
  </mergeCells>
  <hyperlinks>
    <hyperlink ref="A1" location="Índice!A1" display="Índice" xr:uid="{00000000-0004-0000-2D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6BC11-EE18-427B-A03F-74C050FDFC96}">
  <dimension ref="A1:J43"/>
  <sheetViews>
    <sheetView workbookViewId="0"/>
  </sheetViews>
  <sheetFormatPr defaultColWidth="9.140625" defaultRowHeight="15"/>
  <cols>
    <col min="1" max="1" width="16.5703125" bestFit="1" customWidth="1"/>
  </cols>
  <sheetData>
    <row r="1" spans="1:10">
      <c r="A1" s="1" t="s">
        <v>83</v>
      </c>
    </row>
    <row r="2" spans="1:10">
      <c r="A2" s="130" t="s">
        <v>211</v>
      </c>
      <c r="B2" s="130"/>
      <c r="C2" s="130"/>
      <c r="D2" s="130"/>
      <c r="E2" s="130"/>
      <c r="F2" s="130"/>
      <c r="G2" s="130"/>
      <c r="H2" s="130"/>
      <c r="I2" s="130"/>
      <c r="J2" s="130"/>
    </row>
    <row r="3" spans="1:10">
      <c r="A3" s="85" t="s">
        <v>212</v>
      </c>
      <c r="B3" s="85"/>
      <c r="C3" s="85"/>
      <c r="D3" s="85"/>
      <c r="E3" s="85"/>
      <c r="F3" s="85"/>
      <c r="G3" s="85"/>
    </row>
    <row r="5" spans="1:10">
      <c r="A5" s="88" t="s">
        <v>91</v>
      </c>
      <c r="B5" s="89"/>
      <c r="C5" s="89"/>
      <c r="D5" s="89"/>
      <c r="E5" s="89"/>
      <c r="F5" s="89"/>
      <c r="G5" s="89"/>
      <c r="H5" s="89"/>
      <c r="I5" s="90"/>
      <c r="J5" s="57"/>
    </row>
    <row r="6" spans="1:10">
      <c r="A6" s="16" t="s">
        <v>92</v>
      </c>
      <c r="B6" s="17" t="s">
        <v>112</v>
      </c>
      <c r="C6" s="17" t="s">
        <v>113</v>
      </c>
      <c r="D6" s="17" t="s">
        <v>114</v>
      </c>
      <c r="E6" s="17" t="s">
        <v>115</v>
      </c>
      <c r="F6" s="17" t="s">
        <v>116</v>
      </c>
      <c r="G6" s="17" t="s">
        <v>117</v>
      </c>
      <c r="H6" s="17" t="s">
        <v>118</v>
      </c>
      <c r="I6" s="17" t="s">
        <v>119</v>
      </c>
    </row>
    <row r="7" spans="1:10">
      <c r="A7" s="18" t="s">
        <v>97</v>
      </c>
      <c r="B7" s="19">
        <v>8.7065034265626426</v>
      </c>
      <c r="C7" s="19">
        <v>7.0227235011163431</v>
      </c>
      <c r="D7" s="19">
        <v>3.7794770672479938</v>
      </c>
      <c r="E7" s="19">
        <v>3.0423492404763492</v>
      </c>
      <c r="F7" s="19">
        <v>2.2498133464227039</v>
      </c>
      <c r="G7" s="19">
        <v>3.9851725724540867</v>
      </c>
      <c r="H7" s="19">
        <v>1.8626502963021498</v>
      </c>
      <c r="I7" s="19">
        <v>1.4677235082290483</v>
      </c>
    </row>
    <row r="8" spans="1:10">
      <c r="A8" s="18" t="s">
        <v>98</v>
      </c>
      <c r="B8" s="19">
        <v>13.798387632693885</v>
      </c>
      <c r="C8" s="19">
        <v>12.17418408464358</v>
      </c>
      <c r="D8" s="19">
        <v>8.4565508826632438</v>
      </c>
      <c r="E8" s="19">
        <v>6.830500926801804</v>
      </c>
      <c r="F8" s="19">
        <v>5.2286677219526947</v>
      </c>
      <c r="G8" s="19">
        <v>5.361740311737079</v>
      </c>
      <c r="H8" s="19">
        <v>3.7710130459826701</v>
      </c>
      <c r="I8" s="19">
        <v>2.7943472163833123</v>
      </c>
    </row>
    <row r="9" spans="1:10" ht="15.75">
      <c r="A9" s="18" t="s">
        <v>182</v>
      </c>
      <c r="B9" s="19">
        <v>22.504891059256526</v>
      </c>
      <c r="C9" s="19">
        <v>19.196907585759924</v>
      </c>
      <c r="D9" s="19">
        <v>12.236027949911238</v>
      </c>
      <c r="E9" s="19">
        <v>9.8728501672781519</v>
      </c>
      <c r="F9" s="19">
        <v>7.4784810683753991</v>
      </c>
      <c r="G9" s="19">
        <v>9.3469128841911644</v>
      </c>
      <c r="H9" s="19">
        <v>5.6336633422848195</v>
      </c>
      <c r="I9" s="19">
        <v>4.2620707246123608</v>
      </c>
    </row>
    <row r="10" spans="1:10">
      <c r="A10" s="18" t="s">
        <v>100</v>
      </c>
      <c r="B10" s="19">
        <v>77.495108940743478</v>
      </c>
      <c r="C10" s="19">
        <v>80.803092414240069</v>
      </c>
      <c r="D10" s="19">
        <v>87.763972050088753</v>
      </c>
      <c r="E10" s="19">
        <v>90.127149832721841</v>
      </c>
      <c r="F10" s="19">
        <v>92.521518931624598</v>
      </c>
      <c r="G10" s="19">
        <v>90.653087115808844</v>
      </c>
      <c r="H10" s="19">
        <v>94.366336657715181</v>
      </c>
      <c r="I10" s="19">
        <v>95.737929275387629</v>
      </c>
    </row>
    <row r="11" spans="1:10">
      <c r="A11" s="18" t="s">
        <v>101</v>
      </c>
      <c r="B11" s="19">
        <v>100</v>
      </c>
      <c r="C11" s="19">
        <v>100</v>
      </c>
      <c r="D11" s="19">
        <v>100</v>
      </c>
      <c r="E11" s="19">
        <v>100</v>
      </c>
      <c r="F11" s="19">
        <v>100</v>
      </c>
      <c r="G11" s="19">
        <v>100</v>
      </c>
      <c r="H11" s="19">
        <v>100</v>
      </c>
      <c r="I11" s="19">
        <v>100</v>
      </c>
    </row>
    <row r="13" spans="1:10">
      <c r="A13" s="88" t="s">
        <v>103</v>
      </c>
      <c r="B13" s="89"/>
      <c r="C13" s="89"/>
      <c r="D13" s="89"/>
      <c r="E13" s="89"/>
      <c r="F13" s="89"/>
      <c r="G13" s="89"/>
      <c r="H13" s="89"/>
      <c r="I13" s="90"/>
    </row>
    <row r="14" spans="1:10">
      <c r="A14" s="16" t="s">
        <v>92</v>
      </c>
      <c r="B14" s="17" t="s">
        <v>112</v>
      </c>
      <c r="C14" s="17" t="s">
        <v>113</v>
      </c>
      <c r="D14" s="17" t="s">
        <v>114</v>
      </c>
      <c r="E14" s="17" t="s">
        <v>115</v>
      </c>
      <c r="F14" s="17" t="s">
        <v>116</v>
      </c>
      <c r="G14" s="17" t="s">
        <v>117</v>
      </c>
      <c r="H14" s="17" t="s">
        <v>118</v>
      </c>
      <c r="I14" s="17" t="s">
        <v>119</v>
      </c>
    </row>
    <row r="15" spans="1:10">
      <c r="A15" s="18" t="s">
        <v>97</v>
      </c>
      <c r="B15" s="21">
        <v>416629</v>
      </c>
      <c r="C15" s="21">
        <v>358011</v>
      </c>
      <c r="D15" s="21">
        <v>204874</v>
      </c>
      <c r="E15" s="21">
        <v>171616</v>
      </c>
      <c r="F15" s="21">
        <v>134938</v>
      </c>
      <c r="G15" s="21">
        <v>264427</v>
      </c>
      <c r="H15" s="21">
        <v>130350</v>
      </c>
      <c r="I15" s="21">
        <v>104842</v>
      </c>
    </row>
    <row r="16" spans="1:10">
      <c r="A16" s="18" t="s">
        <v>98</v>
      </c>
      <c r="B16" s="21">
        <v>660289</v>
      </c>
      <c r="C16" s="21">
        <v>620627</v>
      </c>
      <c r="D16" s="21">
        <v>458404</v>
      </c>
      <c r="E16" s="21">
        <v>385302</v>
      </c>
      <c r="F16" s="21">
        <v>313602</v>
      </c>
      <c r="G16" s="21">
        <v>355766</v>
      </c>
      <c r="H16" s="21">
        <v>263899</v>
      </c>
      <c r="I16" s="21">
        <v>199605</v>
      </c>
    </row>
    <row r="17" spans="1:9" ht="15.75">
      <c r="A17" s="18" t="s">
        <v>182</v>
      </c>
      <c r="B17" s="21">
        <v>1076918</v>
      </c>
      <c r="C17" s="21">
        <v>978638</v>
      </c>
      <c r="D17" s="21">
        <v>663278</v>
      </c>
      <c r="E17" s="21">
        <v>556918</v>
      </c>
      <c r="F17" s="21">
        <v>448540</v>
      </c>
      <c r="G17" s="21">
        <v>620193</v>
      </c>
      <c r="H17" s="21">
        <v>394249</v>
      </c>
      <c r="I17" s="21">
        <v>304447</v>
      </c>
    </row>
    <row r="18" spans="1:9">
      <c r="A18" s="18" t="s">
        <v>100</v>
      </c>
      <c r="B18" s="21">
        <v>3708344</v>
      </c>
      <c r="C18" s="21">
        <v>4119256</v>
      </c>
      <c r="D18" s="21">
        <v>4757419</v>
      </c>
      <c r="E18" s="21">
        <v>5083986</v>
      </c>
      <c r="F18" s="21">
        <v>5549202</v>
      </c>
      <c r="G18" s="21">
        <v>6015078</v>
      </c>
      <c r="H18" s="21">
        <v>6603844</v>
      </c>
      <c r="I18" s="21">
        <v>6838724</v>
      </c>
    </row>
    <row r="19" spans="1:9">
      <c r="A19" s="18" t="s">
        <v>101</v>
      </c>
      <c r="B19" s="21">
        <v>4785262</v>
      </c>
      <c r="C19" s="21">
        <v>5097894</v>
      </c>
      <c r="D19" s="21">
        <v>5420697</v>
      </c>
      <c r="E19" s="21">
        <v>5640904</v>
      </c>
      <c r="F19" s="21">
        <v>5997742</v>
      </c>
      <c r="G19" s="21">
        <v>6635271</v>
      </c>
      <c r="H19" s="21">
        <v>6998093</v>
      </c>
      <c r="I19" s="21">
        <v>7143171</v>
      </c>
    </row>
    <row r="21" spans="1:9">
      <c r="A21" s="88" t="s">
        <v>102</v>
      </c>
      <c r="B21" s="89"/>
      <c r="C21" s="89"/>
      <c r="D21" s="89"/>
      <c r="E21" s="89"/>
      <c r="F21" s="89"/>
      <c r="G21" s="89"/>
      <c r="H21" s="89"/>
      <c r="I21" s="90"/>
    </row>
    <row r="22" spans="1:9">
      <c r="A22" s="16" t="s">
        <v>92</v>
      </c>
      <c r="B22" s="17" t="s">
        <v>112</v>
      </c>
      <c r="C22" s="17" t="s">
        <v>113</v>
      </c>
      <c r="D22" s="17" t="s">
        <v>114</v>
      </c>
      <c r="E22" s="17" t="s">
        <v>115</v>
      </c>
      <c r="F22" s="17" t="s">
        <v>116</v>
      </c>
      <c r="G22" s="17" t="s">
        <v>117</v>
      </c>
      <c r="H22" s="17" t="s">
        <v>118</v>
      </c>
      <c r="I22" s="17" t="s">
        <v>119</v>
      </c>
    </row>
    <row r="23" spans="1:9">
      <c r="A23" s="18" t="s">
        <v>97</v>
      </c>
      <c r="B23" s="35">
        <v>0.20263773457471873</v>
      </c>
      <c r="C23" s="35">
        <v>0.21561625219545938</v>
      </c>
      <c r="D23" s="35">
        <v>0.11562344695841334</v>
      </c>
      <c r="E23" s="35">
        <v>9.6109494180306204E-2</v>
      </c>
      <c r="F23" s="35">
        <v>8.9962158824863234E-2</v>
      </c>
      <c r="G23" s="35">
        <v>0.11132052230412187</v>
      </c>
      <c r="H23" s="35">
        <v>6.4914312207410965E-2</v>
      </c>
      <c r="I23" s="35">
        <v>5.4438231521662488E-2</v>
      </c>
    </row>
    <row r="24" spans="1:9">
      <c r="A24" s="18" t="s">
        <v>98</v>
      </c>
      <c r="B24" s="35">
        <v>0.25768984334165079</v>
      </c>
      <c r="C24" s="35">
        <v>0.27329907606580028</v>
      </c>
      <c r="D24" s="35">
        <v>0.20169807197337256</v>
      </c>
      <c r="E24" s="35">
        <v>0.14317101461693435</v>
      </c>
      <c r="F24" s="35">
        <v>0.12320412992704159</v>
      </c>
      <c r="G24" s="35">
        <v>0.1319425358146159</v>
      </c>
      <c r="H24" s="35">
        <v>9.0083252858610088E-2</v>
      </c>
      <c r="I24" s="35">
        <v>7.1624601785459929E-2</v>
      </c>
    </row>
    <row r="25" spans="1:9" ht="15.75">
      <c r="A25" s="18" t="s">
        <v>182</v>
      </c>
      <c r="B25" s="35">
        <v>0.36791349329538403</v>
      </c>
      <c r="C25" s="35">
        <v>0.37668469770064195</v>
      </c>
      <c r="D25" s="35">
        <v>0.25786038216726132</v>
      </c>
      <c r="E25" s="35">
        <v>0.19188486348671488</v>
      </c>
      <c r="F25" s="35">
        <v>0.16740537262233632</v>
      </c>
      <c r="G25" s="35">
        <v>0.18448095890498201</v>
      </c>
      <c r="H25" s="35">
        <v>0.1131121271001277</v>
      </c>
      <c r="I25" s="35">
        <v>8.9865978761925105E-2</v>
      </c>
    </row>
    <row r="26" spans="1:9">
      <c r="A26" s="18" t="s">
        <v>100</v>
      </c>
      <c r="B26" s="35">
        <v>0.36791349329538403</v>
      </c>
      <c r="C26" s="35">
        <v>0.37668469770064195</v>
      </c>
      <c r="D26" s="35">
        <v>0.25786038216726137</v>
      </c>
      <c r="E26" s="35">
        <v>0.19188486348671485</v>
      </c>
      <c r="F26" s="35">
        <v>0.16740537262233632</v>
      </c>
      <c r="G26" s="35">
        <v>0.18448095890498201</v>
      </c>
      <c r="H26" s="35">
        <v>0.1131121271001277</v>
      </c>
      <c r="I26" s="35">
        <v>8.9865978761925105E-2</v>
      </c>
    </row>
    <row r="27" spans="1:9">
      <c r="A27" s="18" t="s">
        <v>101</v>
      </c>
      <c r="B27" s="35">
        <v>0</v>
      </c>
      <c r="C27" s="35">
        <v>0</v>
      </c>
      <c r="D27" s="35">
        <v>0</v>
      </c>
      <c r="E27" s="35">
        <v>0</v>
      </c>
      <c r="F27" s="35">
        <v>0</v>
      </c>
      <c r="G27" s="35">
        <v>0</v>
      </c>
      <c r="H27" s="35">
        <v>0</v>
      </c>
      <c r="I27" s="35">
        <v>0</v>
      </c>
    </row>
    <row r="29" spans="1:9">
      <c r="A29" s="88" t="s">
        <v>104</v>
      </c>
      <c r="B29" s="89"/>
      <c r="C29" s="89"/>
      <c r="D29" s="89"/>
      <c r="E29" s="89"/>
      <c r="F29" s="89"/>
      <c r="G29" s="89"/>
      <c r="H29" s="89"/>
      <c r="I29" s="90"/>
    </row>
    <row r="30" spans="1:9">
      <c r="A30" s="16" t="s">
        <v>92</v>
      </c>
      <c r="B30" s="17" t="s">
        <v>112</v>
      </c>
      <c r="C30" s="17" t="s">
        <v>113</v>
      </c>
      <c r="D30" s="17" t="s">
        <v>114</v>
      </c>
      <c r="E30" s="17" t="s">
        <v>115</v>
      </c>
      <c r="F30" s="17" t="s">
        <v>116</v>
      </c>
      <c r="G30" s="17" t="s">
        <v>117</v>
      </c>
      <c r="H30" s="17" t="s">
        <v>118</v>
      </c>
      <c r="I30" s="17" t="s">
        <v>119</v>
      </c>
    </row>
    <row r="31" spans="1:9">
      <c r="A31" s="18" t="s">
        <v>97</v>
      </c>
      <c r="B31" s="21">
        <v>8910</v>
      </c>
      <c r="C31" s="21">
        <v>4782</v>
      </c>
      <c r="D31" s="21">
        <v>3246</v>
      </c>
      <c r="E31" s="21">
        <v>3200</v>
      </c>
      <c r="F31" s="21">
        <v>1692</v>
      </c>
      <c r="G31" s="21">
        <v>2655</v>
      </c>
      <c r="H31" s="21">
        <v>1508</v>
      </c>
      <c r="I31" s="21">
        <v>1292</v>
      </c>
    </row>
    <row r="32" spans="1:9">
      <c r="A32" s="18" t="s">
        <v>98</v>
      </c>
      <c r="B32" s="21">
        <v>13348</v>
      </c>
      <c r="C32" s="21">
        <v>8246</v>
      </c>
      <c r="D32" s="21">
        <v>6867</v>
      </c>
      <c r="E32" s="21">
        <v>7125</v>
      </c>
      <c r="F32" s="21">
        <v>4267</v>
      </c>
      <c r="G32" s="21">
        <v>3730</v>
      </c>
      <c r="H32" s="21">
        <v>3186</v>
      </c>
      <c r="I32" s="21">
        <v>2570</v>
      </c>
    </row>
    <row r="33" spans="1:9" ht="15.75">
      <c r="A33" s="18" t="s">
        <v>182</v>
      </c>
      <c r="B33" s="21">
        <v>22258</v>
      </c>
      <c r="C33" s="21">
        <v>13028</v>
      </c>
      <c r="D33" s="21">
        <v>10113</v>
      </c>
      <c r="E33" s="21">
        <v>10325</v>
      </c>
      <c r="F33" s="21">
        <v>5959</v>
      </c>
      <c r="G33" s="21">
        <v>6385</v>
      </c>
      <c r="H33" s="21">
        <v>4694</v>
      </c>
      <c r="I33" s="21">
        <v>3862</v>
      </c>
    </row>
    <row r="34" spans="1:9">
      <c r="A34" s="18" t="s">
        <v>100</v>
      </c>
      <c r="B34" s="21">
        <v>49202</v>
      </c>
      <c r="C34" s="21">
        <v>46056</v>
      </c>
      <c r="D34" s="21">
        <v>56612</v>
      </c>
      <c r="E34" s="21">
        <v>73562</v>
      </c>
      <c r="F34" s="21">
        <v>64989</v>
      </c>
      <c r="G34" s="21">
        <v>56526</v>
      </c>
      <c r="H34" s="21">
        <v>67362</v>
      </c>
      <c r="I34" s="21">
        <v>74792</v>
      </c>
    </row>
    <row r="35" spans="1:9">
      <c r="A35" s="18" t="s">
        <v>101</v>
      </c>
      <c r="B35" s="21">
        <v>71460</v>
      </c>
      <c r="C35" s="21">
        <v>59084</v>
      </c>
      <c r="D35" s="21">
        <v>66725</v>
      </c>
      <c r="E35" s="21">
        <v>83887</v>
      </c>
      <c r="F35" s="21">
        <v>70948</v>
      </c>
      <c r="G35" s="21">
        <v>62911</v>
      </c>
      <c r="H35" s="21">
        <v>72056</v>
      </c>
      <c r="I35" s="21">
        <v>78654</v>
      </c>
    </row>
    <row r="37" spans="1:9" ht="15.75">
      <c r="A37" s="131" t="s">
        <v>105</v>
      </c>
      <c r="B37" s="131"/>
      <c r="C37" s="131"/>
      <c r="D37" s="131"/>
      <c r="E37" s="131"/>
      <c r="F37" s="131"/>
      <c r="G37" s="131"/>
      <c r="H37" s="131"/>
      <c r="I37" s="131"/>
    </row>
    <row r="38" spans="1:9">
      <c r="A38" s="132" t="s">
        <v>106</v>
      </c>
      <c r="B38" s="132"/>
      <c r="C38" s="132"/>
      <c r="D38" s="132"/>
      <c r="E38" s="132"/>
      <c r="F38" s="132"/>
      <c r="G38" s="132"/>
      <c r="H38" s="132"/>
      <c r="I38" s="132"/>
    </row>
    <row r="39" spans="1:9" ht="57.75" customHeight="1">
      <c r="A39" s="91" t="s">
        <v>213</v>
      </c>
      <c r="B39" s="91"/>
      <c r="C39" s="91"/>
      <c r="D39" s="91"/>
      <c r="E39" s="91"/>
      <c r="F39" s="91"/>
      <c r="G39" s="91"/>
      <c r="H39" s="91"/>
      <c r="I39" s="91"/>
    </row>
    <row r="40" spans="1:9">
      <c r="A40" s="132" t="s">
        <v>108</v>
      </c>
      <c r="B40" s="132"/>
      <c r="C40" s="132"/>
      <c r="D40" s="132"/>
      <c r="E40" s="132"/>
      <c r="F40" s="132"/>
      <c r="G40" s="132"/>
      <c r="H40" s="132"/>
      <c r="I40" s="132"/>
    </row>
    <row r="41" spans="1:9">
      <c r="A41" s="132" t="s">
        <v>87</v>
      </c>
      <c r="B41" s="132"/>
      <c r="C41" s="132"/>
      <c r="D41" s="132"/>
      <c r="E41" s="132"/>
      <c r="F41" s="132"/>
      <c r="G41" s="132"/>
      <c r="H41" s="132"/>
      <c r="I41" s="132"/>
    </row>
    <row r="43" spans="1:9">
      <c r="A43" s="132" t="s">
        <v>109</v>
      </c>
      <c r="B43" s="132"/>
      <c r="C43" s="132"/>
      <c r="D43" s="132"/>
      <c r="E43" s="132"/>
      <c r="F43" s="132"/>
      <c r="G43" s="132"/>
      <c r="H43" s="132"/>
      <c r="I43" s="132"/>
    </row>
  </sheetData>
  <mergeCells count="13">
    <mergeCell ref="A3:E3"/>
    <mergeCell ref="F3:G3"/>
    <mergeCell ref="A2:J2"/>
    <mergeCell ref="A37:I37"/>
    <mergeCell ref="A43:I43"/>
    <mergeCell ref="A5:I5"/>
    <mergeCell ref="A13:I13"/>
    <mergeCell ref="A21:I21"/>
    <mergeCell ref="A29:I29"/>
    <mergeCell ref="A38:I38"/>
    <mergeCell ref="A39:I39"/>
    <mergeCell ref="A40:I40"/>
    <mergeCell ref="A41:I41"/>
  </mergeCells>
  <hyperlinks>
    <hyperlink ref="A1" location="Índice!A1" display="Índice" xr:uid="{00000000-0004-0000-2E00-000000000000}"/>
  </hyperlinks>
  <pageMargins left="0.7" right="0.7" top="0.75" bottom="0.75" header="0.3" footer="0.3"/>
  <pageSetup orientation="portrait" horizontalDpi="0"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DD47-F881-4AA6-A3EA-98A2B3ABFE32}">
  <dimension ref="A1:J42"/>
  <sheetViews>
    <sheetView workbookViewId="0">
      <selection activeCell="A2" sqref="A2:J2"/>
    </sheetView>
  </sheetViews>
  <sheetFormatPr defaultColWidth="9.140625" defaultRowHeight="15"/>
  <cols>
    <col min="1" max="1" width="16.5703125" bestFit="1" customWidth="1"/>
  </cols>
  <sheetData>
    <row r="1" spans="1:10">
      <c r="A1" s="1" t="s">
        <v>83</v>
      </c>
    </row>
    <row r="2" spans="1:10">
      <c r="A2" s="130" t="s">
        <v>214</v>
      </c>
      <c r="B2" s="130"/>
      <c r="C2" s="130"/>
      <c r="D2" s="130"/>
      <c r="E2" s="130"/>
      <c r="F2" s="130"/>
      <c r="G2" s="130"/>
      <c r="H2" s="130"/>
      <c r="I2" s="130"/>
      <c r="J2" s="130"/>
    </row>
    <row r="3" spans="1:10">
      <c r="A3" s="85" t="s">
        <v>212</v>
      </c>
      <c r="B3" s="85"/>
      <c r="C3" s="85"/>
      <c r="D3" s="85"/>
      <c r="E3" s="85"/>
      <c r="F3" s="85"/>
      <c r="G3" s="85"/>
    </row>
    <row r="5" spans="1:10">
      <c r="A5" s="88" t="s">
        <v>91</v>
      </c>
      <c r="B5" s="89"/>
      <c r="C5" s="89"/>
      <c r="D5" s="89"/>
      <c r="E5" s="89"/>
      <c r="F5" s="89"/>
      <c r="G5" s="89"/>
      <c r="H5" s="89"/>
      <c r="I5" s="90"/>
      <c r="J5" s="57"/>
    </row>
    <row r="6" spans="1:10">
      <c r="A6" s="16" t="s">
        <v>92</v>
      </c>
      <c r="B6" s="17" t="s">
        <v>112</v>
      </c>
      <c r="C6" s="17" t="s">
        <v>113</v>
      </c>
      <c r="D6" s="17" t="s">
        <v>114</v>
      </c>
      <c r="E6" s="17" t="s">
        <v>115</v>
      </c>
      <c r="F6" s="17" t="s">
        <v>116</v>
      </c>
      <c r="G6" s="17" t="s">
        <v>117</v>
      </c>
      <c r="H6" s="17" t="s">
        <v>118</v>
      </c>
      <c r="I6" s="17" t="s">
        <v>119</v>
      </c>
    </row>
    <row r="7" spans="1:10">
      <c r="A7" s="18" t="s">
        <v>97</v>
      </c>
      <c r="B7" s="19">
        <v>18.876876543018962</v>
      </c>
      <c r="C7" s="19">
        <v>17.082563897954724</v>
      </c>
      <c r="D7" s="19">
        <v>11.499074749981414</v>
      </c>
      <c r="E7" s="19">
        <v>10.357701531527571</v>
      </c>
      <c r="F7" s="19">
        <v>9.0995578002521622</v>
      </c>
      <c r="G7" s="19">
        <v>14.289423898436098</v>
      </c>
      <c r="H7" s="19">
        <v>8.4339262138985571</v>
      </c>
      <c r="I7" s="19">
        <v>6.930927455047625</v>
      </c>
    </row>
    <row r="8" spans="1:10">
      <c r="A8" s="18" t="s">
        <v>98</v>
      </c>
      <c r="B8" s="19">
        <v>17.640434316867083</v>
      </c>
      <c r="C8" s="19">
        <v>16.89270118209598</v>
      </c>
      <c r="D8" s="19">
        <v>15.00799620417817</v>
      </c>
      <c r="E8" s="19">
        <v>13.34264862511399</v>
      </c>
      <c r="F8" s="19">
        <v>12.66513297837753</v>
      </c>
      <c r="G8" s="19">
        <v>12.931514025576348</v>
      </c>
      <c r="H8" s="19">
        <v>11.461922555187535</v>
      </c>
      <c r="I8" s="19">
        <v>10.053140265016754</v>
      </c>
    </row>
    <row r="9" spans="1:10" ht="15.75">
      <c r="A9" s="18" t="s">
        <v>182</v>
      </c>
      <c r="B9" s="19">
        <v>36.517310859886045</v>
      </c>
      <c r="C9" s="19">
        <v>33.975265080050704</v>
      </c>
      <c r="D9" s="19">
        <v>26.507070954159584</v>
      </c>
      <c r="E9" s="19">
        <v>23.700350156641559</v>
      </c>
      <c r="F9" s="19">
        <v>21.764690778629692</v>
      </c>
      <c r="G9" s="19">
        <v>27.22093792401245</v>
      </c>
      <c r="H9" s="19">
        <v>19.89584876908609</v>
      </c>
      <c r="I9" s="19">
        <v>16.984067720064381</v>
      </c>
    </row>
    <row r="10" spans="1:10">
      <c r="A10" s="18" t="s">
        <v>100</v>
      </c>
      <c r="B10" s="19">
        <v>63.482689140113955</v>
      </c>
      <c r="C10" s="19">
        <v>66.024734919949296</v>
      </c>
      <c r="D10" s="19">
        <v>73.492929045840413</v>
      </c>
      <c r="E10" s="19">
        <v>76.299649843358438</v>
      </c>
      <c r="F10" s="19">
        <v>78.235309221370315</v>
      </c>
      <c r="G10" s="19">
        <v>72.779062075987554</v>
      </c>
      <c r="H10" s="19">
        <v>80.104151230913914</v>
      </c>
      <c r="I10" s="19">
        <v>83.015932279935626</v>
      </c>
    </row>
    <row r="11" spans="1:10">
      <c r="A11" s="18" t="s">
        <v>101</v>
      </c>
      <c r="B11" s="19">
        <v>100</v>
      </c>
      <c r="C11" s="19">
        <v>100</v>
      </c>
      <c r="D11" s="19">
        <v>100</v>
      </c>
      <c r="E11" s="19">
        <v>100</v>
      </c>
      <c r="F11" s="19">
        <v>100</v>
      </c>
      <c r="G11" s="19">
        <v>100</v>
      </c>
      <c r="H11" s="19">
        <v>100</v>
      </c>
      <c r="I11" s="19">
        <v>100</v>
      </c>
    </row>
    <row r="13" spans="1:10">
      <c r="A13" s="88" t="s">
        <v>103</v>
      </c>
      <c r="B13" s="89"/>
      <c r="C13" s="89"/>
      <c r="D13" s="89"/>
      <c r="E13" s="89"/>
      <c r="F13" s="89"/>
      <c r="G13" s="89"/>
      <c r="H13" s="89"/>
      <c r="I13" s="90"/>
    </row>
    <row r="14" spans="1:10">
      <c r="A14" s="16" t="s">
        <v>92</v>
      </c>
      <c r="B14" s="17" t="s">
        <v>112</v>
      </c>
      <c r="C14" s="17" t="s">
        <v>113</v>
      </c>
      <c r="D14" s="17" t="s">
        <v>114</v>
      </c>
      <c r="E14" s="17" t="s">
        <v>115</v>
      </c>
      <c r="F14" s="17" t="s">
        <v>116</v>
      </c>
      <c r="G14" s="17" t="s">
        <v>117</v>
      </c>
      <c r="H14" s="17" t="s">
        <v>118</v>
      </c>
      <c r="I14" s="17" t="s">
        <v>119</v>
      </c>
    </row>
    <row r="15" spans="1:10">
      <c r="A15" s="18" t="s">
        <v>97</v>
      </c>
      <c r="B15" s="21">
        <v>903308</v>
      </c>
      <c r="C15" s="21">
        <v>870851</v>
      </c>
      <c r="D15" s="21">
        <v>623330</v>
      </c>
      <c r="E15" s="21">
        <v>584268</v>
      </c>
      <c r="F15" s="21">
        <v>545768</v>
      </c>
      <c r="G15" s="21">
        <v>948142</v>
      </c>
      <c r="H15" s="21">
        <v>590214</v>
      </c>
      <c r="I15" s="21">
        <v>495088</v>
      </c>
    </row>
    <row r="16" spans="1:10">
      <c r="A16" s="18" t="s">
        <v>98</v>
      </c>
      <c r="B16" s="21">
        <v>844141</v>
      </c>
      <c r="C16" s="21">
        <v>861172</v>
      </c>
      <c r="D16" s="21">
        <v>813538</v>
      </c>
      <c r="E16" s="21">
        <v>752646</v>
      </c>
      <c r="F16" s="21">
        <v>759622</v>
      </c>
      <c r="G16" s="21">
        <v>858041</v>
      </c>
      <c r="H16" s="21">
        <v>802116</v>
      </c>
      <c r="I16" s="21">
        <v>718113</v>
      </c>
    </row>
    <row r="17" spans="1:9" ht="15.75">
      <c r="A17" s="18" t="s">
        <v>182</v>
      </c>
      <c r="B17" s="21">
        <v>1747449</v>
      </c>
      <c r="C17" s="21">
        <v>1732023</v>
      </c>
      <c r="D17" s="21">
        <v>1436868</v>
      </c>
      <c r="E17" s="21">
        <v>1336914</v>
      </c>
      <c r="F17" s="21">
        <v>1305390</v>
      </c>
      <c r="G17" s="21">
        <v>1806183</v>
      </c>
      <c r="H17" s="21">
        <v>1392330</v>
      </c>
      <c r="I17" s="21">
        <v>1213201</v>
      </c>
    </row>
    <row r="18" spans="1:9">
      <c r="A18" s="18" t="s">
        <v>100</v>
      </c>
      <c r="B18" s="21">
        <v>3037813</v>
      </c>
      <c r="C18" s="21">
        <v>3365871</v>
      </c>
      <c r="D18" s="21">
        <v>3983829</v>
      </c>
      <c r="E18" s="21">
        <v>4303990</v>
      </c>
      <c r="F18" s="21">
        <v>4692352</v>
      </c>
      <c r="G18" s="21">
        <v>4829088</v>
      </c>
      <c r="H18" s="21">
        <v>5605763</v>
      </c>
      <c r="I18" s="21">
        <v>5929970</v>
      </c>
    </row>
    <row r="19" spans="1:9">
      <c r="A19" s="18" t="s">
        <v>101</v>
      </c>
      <c r="B19" s="21">
        <v>4785262</v>
      </c>
      <c r="C19" s="21">
        <v>5097894</v>
      </c>
      <c r="D19" s="21">
        <v>5420697</v>
      </c>
      <c r="E19" s="21">
        <v>5640904</v>
      </c>
      <c r="F19" s="21">
        <v>5997742</v>
      </c>
      <c r="G19" s="21">
        <v>6635271</v>
      </c>
      <c r="H19" s="21">
        <v>6998093</v>
      </c>
      <c r="I19" s="21">
        <v>7143171</v>
      </c>
    </row>
    <row r="21" spans="1:9">
      <c r="A21" s="88" t="s">
        <v>102</v>
      </c>
      <c r="B21" s="89"/>
      <c r="C21" s="89"/>
      <c r="D21" s="89"/>
      <c r="E21" s="89"/>
      <c r="F21" s="89"/>
      <c r="G21" s="89"/>
      <c r="H21" s="89"/>
      <c r="I21" s="90"/>
    </row>
    <row r="22" spans="1:9">
      <c r="A22" s="16" t="s">
        <v>92</v>
      </c>
      <c r="B22" s="17" t="s">
        <v>112</v>
      </c>
      <c r="C22" s="17" t="s">
        <v>113</v>
      </c>
      <c r="D22" s="17" t="s">
        <v>114</v>
      </c>
      <c r="E22" s="17" t="s">
        <v>115</v>
      </c>
      <c r="F22" s="17" t="s">
        <v>116</v>
      </c>
      <c r="G22" s="17" t="s">
        <v>117</v>
      </c>
      <c r="H22" s="17" t="s">
        <v>118</v>
      </c>
      <c r="I22" s="17" t="s">
        <v>119</v>
      </c>
    </row>
    <row r="23" spans="1:9">
      <c r="A23" s="18" t="s">
        <v>97</v>
      </c>
      <c r="B23" s="35">
        <v>0.30834321204081577</v>
      </c>
      <c r="C23" s="35">
        <v>0.33380047316108813</v>
      </c>
      <c r="D23" s="35">
        <v>0.24186957530128605</v>
      </c>
      <c r="E23" s="35">
        <v>0.19042121228758901</v>
      </c>
      <c r="F23" s="35">
        <v>0.18142512407315195</v>
      </c>
      <c r="G23" s="35">
        <v>0.24544577650838631</v>
      </c>
      <c r="H23" s="35">
        <v>0.13285467885444011</v>
      </c>
      <c r="I23" s="35">
        <v>0.11079181529593096</v>
      </c>
    </row>
    <row r="24" spans="1:9">
      <c r="A24" s="18" t="s">
        <v>98</v>
      </c>
      <c r="B24" s="35">
        <v>0.28711649341280038</v>
      </c>
      <c r="C24" s="35">
        <v>0.38045832891946973</v>
      </c>
      <c r="D24" s="35">
        <v>0.2828356818480201</v>
      </c>
      <c r="E24" s="35">
        <v>0.20266867833481933</v>
      </c>
      <c r="F24" s="35">
        <v>0.20301318632887067</v>
      </c>
      <c r="G24" s="35">
        <v>0.21740266915410961</v>
      </c>
      <c r="H24" s="35">
        <v>0.15946660039126065</v>
      </c>
      <c r="I24" s="35">
        <v>0.13853472074219078</v>
      </c>
    </row>
    <row r="25" spans="1:9" ht="15.75">
      <c r="A25" s="18" t="s">
        <v>182</v>
      </c>
      <c r="B25" s="35">
        <v>0.47031643078607238</v>
      </c>
      <c r="C25" s="35">
        <v>0.53169454977131514</v>
      </c>
      <c r="D25" s="35">
        <v>0.38432456947204863</v>
      </c>
      <c r="E25" s="35">
        <v>0.30738165164184833</v>
      </c>
      <c r="F25" s="35">
        <v>0.31126559997598813</v>
      </c>
      <c r="G25" s="35">
        <v>0.35942972136454832</v>
      </c>
      <c r="H25" s="35">
        <v>0.20876203307935476</v>
      </c>
      <c r="I25" s="35">
        <v>0.17336054287057248</v>
      </c>
    </row>
    <row r="26" spans="1:9">
      <c r="A26" s="18" t="s">
        <v>100</v>
      </c>
      <c r="B26" s="35">
        <v>0.47031643078607238</v>
      </c>
      <c r="C26" s="35">
        <v>0.53169454977131525</v>
      </c>
      <c r="D26" s="35">
        <v>0.38432456947204868</v>
      </c>
      <c r="E26" s="35">
        <v>0.30738165164184833</v>
      </c>
      <c r="F26" s="35">
        <v>0.31126559997598813</v>
      </c>
      <c r="G26" s="35">
        <v>0.35942972136454837</v>
      </c>
      <c r="H26" s="35">
        <v>0.20876203307935476</v>
      </c>
      <c r="I26" s="35">
        <v>0.17336054287057251</v>
      </c>
    </row>
    <row r="27" spans="1:9">
      <c r="A27" s="18" t="s">
        <v>101</v>
      </c>
      <c r="B27" s="35">
        <v>0</v>
      </c>
      <c r="C27" s="35">
        <v>0</v>
      </c>
      <c r="D27" s="35">
        <v>0</v>
      </c>
      <c r="E27" s="35">
        <v>0</v>
      </c>
      <c r="F27" s="35">
        <v>0</v>
      </c>
      <c r="G27" s="35">
        <v>0</v>
      </c>
      <c r="H27" s="35">
        <v>0</v>
      </c>
      <c r="I27" s="35">
        <v>0</v>
      </c>
    </row>
    <row r="29" spans="1:9">
      <c r="A29" s="88" t="s">
        <v>104</v>
      </c>
      <c r="B29" s="89"/>
      <c r="C29" s="89"/>
      <c r="D29" s="89"/>
      <c r="E29" s="89"/>
      <c r="F29" s="89"/>
      <c r="G29" s="89"/>
      <c r="H29" s="89"/>
      <c r="I29" s="90"/>
    </row>
    <row r="30" spans="1:9">
      <c r="A30" s="16" t="s">
        <v>92</v>
      </c>
      <c r="B30" s="17" t="s">
        <v>112</v>
      </c>
      <c r="C30" s="17" t="s">
        <v>113</v>
      </c>
      <c r="D30" s="17" t="s">
        <v>114</v>
      </c>
      <c r="E30" s="17" t="s">
        <v>115</v>
      </c>
      <c r="F30" s="17" t="s">
        <v>116</v>
      </c>
      <c r="G30" s="17" t="s">
        <v>117</v>
      </c>
      <c r="H30" s="17" t="s">
        <v>118</v>
      </c>
      <c r="I30" s="17" t="s">
        <v>119</v>
      </c>
    </row>
    <row r="31" spans="1:9">
      <c r="A31" s="18" t="s">
        <v>97</v>
      </c>
      <c r="B31" s="21">
        <v>17628</v>
      </c>
      <c r="C31" s="21">
        <v>11369</v>
      </c>
      <c r="D31" s="21">
        <v>9377</v>
      </c>
      <c r="E31" s="21">
        <v>10418</v>
      </c>
      <c r="F31" s="21">
        <v>7249</v>
      </c>
      <c r="G31" s="21">
        <v>9770</v>
      </c>
      <c r="H31" s="21">
        <v>7060</v>
      </c>
      <c r="I31" s="21">
        <v>6369</v>
      </c>
    </row>
    <row r="32" spans="1:9">
      <c r="A32" s="18" t="s">
        <v>98</v>
      </c>
      <c r="B32" s="21">
        <v>15878</v>
      </c>
      <c r="C32" s="21">
        <v>11192</v>
      </c>
      <c r="D32" s="21">
        <v>11422</v>
      </c>
      <c r="E32" s="21">
        <v>13240</v>
      </c>
      <c r="F32" s="21">
        <v>10532</v>
      </c>
      <c r="G32" s="21">
        <v>9188</v>
      </c>
      <c r="H32" s="21">
        <v>9619</v>
      </c>
      <c r="I32" s="21">
        <v>9226</v>
      </c>
    </row>
    <row r="33" spans="1:10" ht="15.75">
      <c r="A33" s="18" t="s">
        <v>182</v>
      </c>
      <c r="B33" s="21">
        <v>33506</v>
      </c>
      <c r="C33" s="21">
        <v>22561</v>
      </c>
      <c r="D33" s="21">
        <v>20799</v>
      </c>
      <c r="E33" s="21">
        <v>23658</v>
      </c>
      <c r="F33" s="21">
        <v>17781</v>
      </c>
      <c r="G33" s="21">
        <v>18958</v>
      </c>
      <c r="H33" s="21">
        <v>16679</v>
      </c>
      <c r="I33" s="21">
        <v>15595</v>
      </c>
    </row>
    <row r="34" spans="1:10">
      <c r="A34" s="18" t="s">
        <v>100</v>
      </c>
      <c r="B34" s="21">
        <v>37954</v>
      </c>
      <c r="C34" s="21">
        <v>36523</v>
      </c>
      <c r="D34" s="21">
        <v>45926</v>
      </c>
      <c r="E34" s="21">
        <v>60229</v>
      </c>
      <c r="F34" s="21">
        <v>53167</v>
      </c>
      <c r="G34" s="21">
        <v>43953</v>
      </c>
      <c r="H34" s="21">
        <v>55377</v>
      </c>
      <c r="I34" s="21">
        <v>63059</v>
      </c>
    </row>
    <row r="35" spans="1:10">
      <c r="A35" s="18" t="s">
        <v>101</v>
      </c>
      <c r="B35" s="21">
        <v>71460</v>
      </c>
      <c r="C35" s="21">
        <v>59084</v>
      </c>
      <c r="D35" s="21">
        <v>66725</v>
      </c>
      <c r="E35" s="21">
        <v>83887</v>
      </c>
      <c r="F35" s="21">
        <v>70948</v>
      </c>
      <c r="G35" s="21">
        <v>62911</v>
      </c>
      <c r="H35" s="21">
        <v>72056</v>
      </c>
      <c r="I35" s="21">
        <v>78654</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2.25"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ht="15" customHeight="1">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3">
    <mergeCell ref="A42:J42"/>
    <mergeCell ref="A29:I29"/>
    <mergeCell ref="A2:J2"/>
    <mergeCell ref="A3:E3"/>
    <mergeCell ref="F3:G3"/>
    <mergeCell ref="A5:I5"/>
    <mergeCell ref="A13:I13"/>
    <mergeCell ref="A21:I21"/>
    <mergeCell ref="A37:J37"/>
    <mergeCell ref="A38:J38"/>
    <mergeCell ref="A39:J39"/>
    <mergeCell ref="A40:J40"/>
    <mergeCell ref="A41:J41"/>
  </mergeCells>
  <hyperlinks>
    <hyperlink ref="A1" location="Índice!A1" display="Índice" xr:uid="{00000000-0004-0000-2F00-000000000000}"/>
  </hyperlinks>
  <pageMargins left="0.7" right="0.7" top="0.75" bottom="0.75" header="0.3" footer="0.3"/>
  <pageSetup orientation="portrait" horizontalDpi="0"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9C4D-64C7-47B0-8AB1-1D254772CCAF}">
  <dimension ref="A1:J62"/>
  <sheetViews>
    <sheetView workbookViewId="0">
      <selection activeCell="A2" sqref="A2:I2"/>
    </sheetView>
  </sheetViews>
  <sheetFormatPr defaultColWidth="9.140625" defaultRowHeight="15"/>
  <cols>
    <col min="2" max="2" width="17.7109375" bestFit="1" customWidth="1"/>
    <col min="3" max="10" width="10.140625" bestFit="1" customWidth="1"/>
  </cols>
  <sheetData>
    <row r="1" spans="1:10">
      <c r="A1" s="1" t="s">
        <v>83</v>
      </c>
      <c r="B1" s="3"/>
      <c r="C1" s="3"/>
      <c r="D1" s="3"/>
      <c r="E1" s="3"/>
      <c r="F1" s="3"/>
      <c r="G1" s="3"/>
      <c r="H1" s="3"/>
      <c r="I1" s="3"/>
      <c r="J1" s="3"/>
    </row>
    <row r="2" spans="1:10">
      <c r="A2" s="130" t="s">
        <v>215</v>
      </c>
      <c r="B2" s="130"/>
      <c r="C2" s="130"/>
      <c r="D2" s="130"/>
      <c r="E2" s="130"/>
      <c r="F2" s="130"/>
      <c r="G2" s="130"/>
      <c r="H2" s="130"/>
      <c r="I2" s="130"/>
      <c r="J2" s="2"/>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4" t="s">
        <v>121</v>
      </c>
      <c r="B7" s="18" t="s">
        <v>97</v>
      </c>
      <c r="C7" s="19">
        <v>17.253892123699188</v>
      </c>
      <c r="D7" s="19">
        <v>15.887543559074402</v>
      </c>
      <c r="E7" s="19">
        <v>10.534892976284027</v>
      </c>
      <c r="F7" s="19">
        <v>9.5873579382896423</v>
      </c>
      <c r="G7" s="19">
        <v>8.5453063249588013</v>
      </c>
      <c r="H7" s="19">
        <v>13.992150127887726</v>
      </c>
      <c r="I7" s="19">
        <v>7.9943329095840454</v>
      </c>
      <c r="J7" s="19">
        <v>6.6300466656684875</v>
      </c>
    </row>
    <row r="8" spans="1:10">
      <c r="A8" s="64"/>
      <c r="B8" s="18" t="s">
        <v>98</v>
      </c>
      <c r="C8" s="19">
        <v>16.793788969516754</v>
      </c>
      <c r="D8" s="19">
        <v>16.01279079914093</v>
      </c>
      <c r="E8" s="19">
        <v>14.09180611371994</v>
      </c>
      <c r="F8" s="19">
        <v>12.497437000274658</v>
      </c>
      <c r="G8" s="19">
        <v>11.731167882680893</v>
      </c>
      <c r="H8" s="19">
        <v>12.346523255109787</v>
      </c>
      <c r="I8" s="19">
        <v>10.887887328863144</v>
      </c>
      <c r="J8" s="19">
        <v>9.504343569278717</v>
      </c>
    </row>
    <row r="9" spans="1:10" ht="15.75">
      <c r="A9" s="64"/>
      <c r="B9" s="18" t="s">
        <v>99</v>
      </c>
      <c r="C9" s="19">
        <v>34.047681093215942</v>
      </c>
      <c r="D9" s="19">
        <v>31.900334358215332</v>
      </c>
      <c r="E9" s="19">
        <v>24.626699090003967</v>
      </c>
      <c r="F9" s="19">
        <v>22.084794938564301</v>
      </c>
      <c r="G9" s="19">
        <v>20.276474952697754</v>
      </c>
      <c r="H9" s="19">
        <v>26.338672637939453</v>
      </c>
      <c r="I9" s="19">
        <v>18.88221949338913</v>
      </c>
      <c r="J9" s="19">
        <v>16.134390234947205</v>
      </c>
    </row>
    <row r="10" spans="1:10">
      <c r="A10" s="64"/>
      <c r="B10" s="18" t="s">
        <v>100</v>
      </c>
      <c r="C10" s="19">
        <v>65.952318906784058</v>
      </c>
      <c r="D10" s="19">
        <v>68.099665641784668</v>
      </c>
      <c r="E10" s="19">
        <v>75.373303890228271</v>
      </c>
      <c r="F10" s="19">
        <v>77.91520357131958</v>
      </c>
      <c r="G10" s="19">
        <v>79.723525047302246</v>
      </c>
      <c r="H10" s="19">
        <v>73.661327362060547</v>
      </c>
      <c r="I10" s="19">
        <v>81.117779016494751</v>
      </c>
      <c r="J10" s="19">
        <v>83.865612745285034</v>
      </c>
    </row>
    <row r="11" spans="1:10">
      <c r="A11" s="64"/>
      <c r="B11" s="18" t="s">
        <v>101</v>
      </c>
      <c r="C11" s="19">
        <v>100</v>
      </c>
      <c r="D11" s="19">
        <v>100</v>
      </c>
      <c r="E11" s="19">
        <v>100</v>
      </c>
      <c r="F11" s="19">
        <v>100</v>
      </c>
      <c r="G11" s="19">
        <v>100</v>
      </c>
      <c r="H11" s="19">
        <v>100</v>
      </c>
      <c r="I11" s="19">
        <v>100</v>
      </c>
      <c r="J11" s="19">
        <v>100</v>
      </c>
    </row>
    <row r="12" spans="1:10">
      <c r="A12" s="64" t="s">
        <v>122</v>
      </c>
      <c r="B12" s="18" t="s">
        <v>97</v>
      </c>
      <c r="C12" s="19">
        <v>29.853039979934692</v>
      </c>
      <c r="D12" s="19">
        <v>25.413468480110168</v>
      </c>
      <c r="E12" s="19">
        <v>18.391700088977814</v>
      </c>
      <c r="F12" s="19">
        <v>15.83307683467865</v>
      </c>
      <c r="G12" s="19">
        <v>13.270992040634155</v>
      </c>
      <c r="H12" s="19">
        <v>16.668838262557983</v>
      </c>
      <c r="I12" s="19">
        <v>11.820031702518463</v>
      </c>
      <c r="J12" s="19">
        <v>9.2353008687496185</v>
      </c>
    </row>
    <row r="13" spans="1:10">
      <c r="A13" s="64" t="s">
        <v>122</v>
      </c>
      <c r="B13" s="18" t="s">
        <v>98</v>
      </c>
      <c r="C13" s="19">
        <v>23.366260528564453</v>
      </c>
      <c r="D13" s="19">
        <v>23.026862740516663</v>
      </c>
      <c r="E13" s="19">
        <v>21.557550132274628</v>
      </c>
      <c r="F13" s="19">
        <v>19.350165128707886</v>
      </c>
      <c r="G13" s="19">
        <v>19.694389402866364</v>
      </c>
      <c r="H13" s="19">
        <v>17.613859474658966</v>
      </c>
      <c r="I13" s="19">
        <v>15.883614122867584</v>
      </c>
      <c r="J13" s="19">
        <v>14.256241917610168</v>
      </c>
    </row>
    <row r="14" spans="1:10" ht="15.75">
      <c r="A14" s="64"/>
      <c r="B14" s="18" t="s">
        <v>99</v>
      </c>
      <c r="C14" s="19">
        <v>53.219300508499146</v>
      </c>
      <c r="D14" s="19">
        <v>48.440331220626831</v>
      </c>
      <c r="E14" s="19">
        <v>39.949250221252441</v>
      </c>
      <c r="F14" s="19">
        <v>35.183241963386536</v>
      </c>
      <c r="G14" s="19">
        <v>32.965382933616638</v>
      </c>
      <c r="H14" s="19">
        <v>34.282699227333069</v>
      </c>
      <c r="I14" s="19">
        <v>27.703645825386047</v>
      </c>
      <c r="J14" s="19">
        <v>23.491542041301727</v>
      </c>
    </row>
    <row r="15" spans="1:10">
      <c r="A15" s="64" t="s">
        <v>122</v>
      </c>
      <c r="B15" s="18" t="s">
        <v>100</v>
      </c>
      <c r="C15" s="19">
        <v>46.780699491500854</v>
      </c>
      <c r="D15" s="19">
        <v>51.559668779373169</v>
      </c>
      <c r="E15" s="19">
        <v>60.050749778747559</v>
      </c>
      <c r="F15" s="19">
        <v>64.816755056381226</v>
      </c>
      <c r="G15" s="19">
        <v>67.034620046615601</v>
      </c>
      <c r="H15" s="19">
        <v>65.71730375289917</v>
      </c>
      <c r="I15" s="19">
        <v>72.296357154846191</v>
      </c>
      <c r="J15" s="19">
        <v>76.508456468582153</v>
      </c>
    </row>
    <row r="16" spans="1:10">
      <c r="A16" s="64" t="s">
        <v>123</v>
      </c>
      <c r="B16" s="18" t="s">
        <v>101</v>
      </c>
      <c r="C16" s="19">
        <v>100</v>
      </c>
      <c r="D16" s="19">
        <v>100</v>
      </c>
      <c r="E16" s="19">
        <v>100</v>
      </c>
      <c r="F16" s="19">
        <v>100</v>
      </c>
      <c r="G16" s="19">
        <v>100</v>
      </c>
      <c r="H16" s="19">
        <v>100</v>
      </c>
      <c r="I16" s="19">
        <v>100</v>
      </c>
      <c r="J16" s="19">
        <v>100</v>
      </c>
    </row>
    <row r="18" spans="1:10">
      <c r="A18" s="80" t="s">
        <v>103</v>
      </c>
      <c r="B18" s="80" t="s">
        <v>103</v>
      </c>
      <c r="C18" s="80" t="s">
        <v>103</v>
      </c>
      <c r="D18" s="80" t="s">
        <v>103</v>
      </c>
      <c r="E18" s="80" t="s">
        <v>103</v>
      </c>
      <c r="F18" s="80" t="s">
        <v>103</v>
      </c>
      <c r="G18" s="80" t="s">
        <v>103</v>
      </c>
      <c r="H18" s="80" t="s">
        <v>103</v>
      </c>
      <c r="I18" s="80" t="s">
        <v>103</v>
      </c>
      <c r="J18" s="80" t="s">
        <v>103</v>
      </c>
    </row>
    <row r="19" spans="1:10">
      <c r="A19" s="133" t="s">
        <v>92</v>
      </c>
      <c r="B19" s="133"/>
      <c r="C19" s="17" t="s">
        <v>112</v>
      </c>
      <c r="D19" s="17" t="s">
        <v>113</v>
      </c>
      <c r="E19" s="17" t="s">
        <v>114</v>
      </c>
      <c r="F19" s="17" t="s">
        <v>115</v>
      </c>
      <c r="G19" s="17" t="s">
        <v>116</v>
      </c>
      <c r="H19" s="17" t="s">
        <v>117</v>
      </c>
      <c r="I19" s="17" t="s">
        <v>118</v>
      </c>
      <c r="J19" s="17" t="s">
        <v>119</v>
      </c>
    </row>
    <row r="20" spans="1:10">
      <c r="A20" s="64" t="s">
        <v>121</v>
      </c>
      <c r="B20" s="18" t="s">
        <v>97</v>
      </c>
      <c r="C20" s="21">
        <v>719287</v>
      </c>
      <c r="D20" s="21">
        <v>708325</v>
      </c>
      <c r="E20" s="21">
        <v>500984</v>
      </c>
      <c r="F20" s="21">
        <v>474110</v>
      </c>
      <c r="G20" s="21">
        <v>452414</v>
      </c>
      <c r="H20" s="21">
        <v>825307</v>
      </c>
      <c r="I20" s="21">
        <v>495167</v>
      </c>
      <c r="J20" s="21">
        <v>418900</v>
      </c>
    </row>
    <row r="21" spans="1:10">
      <c r="A21" s="64" t="s">
        <v>121</v>
      </c>
      <c r="B21" s="18" t="s">
        <v>98</v>
      </c>
      <c r="C21" s="21">
        <v>700106</v>
      </c>
      <c r="D21" s="21">
        <v>713909</v>
      </c>
      <c r="E21" s="21">
        <v>670132</v>
      </c>
      <c r="F21" s="21">
        <v>618018</v>
      </c>
      <c r="G21" s="21">
        <v>621083</v>
      </c>
      <c r="H21" s="21">
        <v>728242</v>
      </c>
      <c r="I21" s="21">
        <v>674393</v>
      </c>
      <c r="J21" s="21">
        <v>600504</v>
      </c>
    </row>
    <row r="22" spans="1:10" ht="15.75">
      <c r="A22" s="64"/>
      <c r="B22" s="18" t="s">
        <v>99</v>
      </c>
      <c r="C22" s="21">
        <v>1419393</v>
      </c>
      <c r="D22" s="21">
        <v>1422234</v>
      </c>
      <c r="E22" s="21">
        <v>1171116</v>
      </c>
      <c r="F22" s="21">
        <v>1092128</v>
      </c>
      <c r="G22" s="21">
        <v>1073497</v>
      </c>
      <c r="H22" s="21">
        <v>1553549</v>
      </c>
      <c r="I22" s="21">
        <v>1169560</v>
      </c>
      <c r="J22" s="21">
        <v>1019404</v>
      </c>
    </row>
    <row r="23" spans="1:10">
      <c r="A23" s="64" t="s">
        <v>121</v>
      </c>
      <c r="B23" s="18" t="s">
        <v>100</v>
      </c>
      <c r="C23" s="21">
        <v>2749446</v>
      </c>
      <c r="D23" s="21">
        <v>3036133</v>
      </c>
      <c r="E23" s="21">
        <v>3584357</v>
      </c>
      <c r="F23" s="21">
        <v>3853030</v>
      </c>
      <c r="G23" s="21">
        <v>4220801</v>
      </c>
      <c r="H23" s="21">
        <v>4344808</v>
      </c>
      <c r="I23" s="21">
        <v>5024415</v>
      </c>
      <c r="J23" s="21">
        <v>5298802</v>
      </c>
    </row>
    <row r="24" spans="1:10">
      <c r="A24" s="64" t="s">
        <v>123</v>
      </c>
      <c r="B24" s="18" t="s">
        <v>101</v>
      </c>
      <c r="C24" s="21">
        <v>4168839</v>
      </c>
      <c r="D24" s="21">
        <v>4458367</v>
      </c>
      <c r="E24" s="21">
        <v>4755473</v>
      </c>
      <c r="F24" s="21">
        <v>4945158</v>
      </c>
      <c r="G24" s="21">
        <v>5294298</v>
      </c>
      <c r="H24" s="21">
        <v>5898357</v>
      </c>
      <c r="I24" s="21">
        <v>6193975</v>
      </c>
      <c r="J24" s="21">
        <v>6318206</v>
      </c>
    </row>
    <row r="25" spans="1:10">
      <c r="A25" s="64" t="s">
        <v>122</v>
      </c>
      <c r="B25" s="18" t="s">
        <v>97</v>
      </c>
      <c r="C25" s="21">
        <v>184021</v>
      </c>
      <c r="D25" s="21">
        <v>162526</v>
      </c>
      <c r="E25" s="21">
        <v>122346</v>
      </c>
      <c r="F25" s="21">
        <v>110158</v>
      </c>
      <c r="G25" s="21">
        <v>93354</v>
      </c>
      <c r="H25" s="21">
        <v>122835</v>
      </c>
      <c r="I25" s="21">
        <v>95047</v>
      </c>
      <c r="J25" s="21">
        <v>76188</v>
      </c>
    </row>
    <row r="26" spans="1:10">
      <c r="A26" s="64" t="s">
        <v>122</v>
      </c>
      <c r="B26" s="18" t="s">
        <v>98</v>
      </c>
      <c r="C26" s="21">
        <v>144035</v>
      </c>
      <c r="D26" s="21">
        <v>147263</v>
      </c>
      <c r="E26" s="21">
        <v>143406</v>
      </c>
      <c r="F26" s="21">
        <v>134628</v>
      </c>
      <c r="G26" s="21">
        <v>138539</v>
      </c>
      <c r="H26" s="21">
        <v>129799</v>
      </c>
      <c r="I26" s="21">
        <v>127723</v>
      </c>
      <c r="J26" s="21">
        <v>117609</v>
      </c>
    </row>
    <row r="27" spans="1:10" ht="15.75">
      <c r="A27" s="64"/>
      <c r="B27" s="18" t="s">
        <v>99</v>
      </c>
      <c r="C27" s="21">
        <v>328056</v>
      </c>
      <c r="D27" s="21">
        <v>309789</v>
      </c>
      <c r="E27" s="21">
        <v>265752</v>
      </c>
      <c r="F27" s="21">
        <v>244786</v>
      </c>
      <c r="G27" s="21">
        <v>231893</v>
      </c>
      <c r="H27" s="21">
        <v>252634</v>
      </c>
      <c r="I27" s="21">
        <v>222770</v>
      </c>
      <c r="J27" s="21">
        <v>193797</v>
      </c>
    </row>
    <row r="28" spans="1:10">
      <c r="A28" s="64" t="s">
        <v>122</v>
      </c>
      <c r="B28" s="18" t="s">
        <v>100</v>
      </c>
      <c r="C28" s="21">
        <v>288367</v>
      </c>
      <c r="D28" s="21">
        <v>329738</v>
      </c>
      <c r="E28" s="21">
        <v>399472</v>
      </c>
      <c r="F28" s="21">
        <v>450960</v>
      </c>
      <c r="G28" s="21">
        <v>471551</v>
      </c>
      <c r="H28" s="21">
        <v>484280</v>
      </c>
      <c r="I28" s="21">
        <v>581348</v>
      </c>
      <c r="J28" s="21">
        <v>631168</v>
      </c>
    </row>
    <row r="29" spans="1:10">
      <c r="A29" s="64" t="s">
        <v>123</v>
      </c>
      <c r="B29" s="18" t="s">
        <v>101</v>
      </c>
      <c r="C29" s="21">
        <v>616423</v>
      </c>
      <c r="D29" s="21">
        <v>639527</v>
      </c>
      <c r="E29" s="21">
        <v>665224</v>
      </c>
      <c r="F29" s="21">
        <v>695746</v>
      </c>
      <c r="G29" s="21">
        <v>703444</v>
      </c>
      <c r="H29" s="21">
        <v>736914</v>
      </c>
      <c r="I29" s="21">
        <v>804118</v>
      </c>
      <c r="J29" s="21">
        <v>824965</v>
      </c>
    </row>
    <row r="31" spans="1:10">
      <c r="A31" s="80" t="s">
        <v>102</v>
      </c>
      <c r="B31" s="80" t="s">
        <v>102</v>
      </c>
      <c r="C31" s="80" t="s">
        <v>102</v>
      </c>
      <c r="D31" s="80" t="s">
        <v>102</v>
      </c>
      <c r="E31" s="80" t="s">
        <v>102</v>
      </c>
      <c r="F31" s="80" t="s">
        <v>102</v>
      </c>
      <c r="G31" s="80" t="s">
        <v>102</v>
      </c>
      <c r="H31" s="80" t="s">
        <v>102</v>
      </c>
      <c r="I31" s="80" t="s">
        <v>102</v>
      </c>
      <c r="J31" s="80" t="s">
        <v>102</v>
      </c>
    </row>
    <row r="32" spans="1:10">
      <c r="A32" s="133" t="s">
        <v>92</v>
      </c>
      <c r="B32" s="133"/>
      <c r="C32" s="17" t="s">
        <v>112</v>
      </c>
      <c r="D32" s="17" t="s">
        <v>113</v>
      </c>
      <c r="E32" s="17" t="s">
        <v>114</v>
      </c>
      <c r="F32" s="17" t="s">
        <v>115</v>
      </c>
      <c r="G32" s="17" t="s">
        <v>116</v>
      </c>
      <c r="H32" s="17" t="s">
        <v>117</v>
      </c>
      <c r="I32" s="17" t="s">
        <v>118</v>
      </c>
      <c r="J32" s="17" t="s">
        <v>119</v>
      </c>
    </row>
    <row r="33" spans="1:10">
      <c r="A33" s="64" t="s">
        <v>121</v>
      </c>
      <c r="B33" s="18" t="s">
        <v>97</v>
      </c>
      <c r="C33" s="36">
        <v>0.33599510788917542</v>
      </c>
      <c r="D33" s="36">
        <v>0.37023439072072506</v>
      </c>
      <c r="E33" s="36">
        <v>0.25847565848380327</v>
      </c>
      <c r="F33" s="36">
        <v>0.20764775108546019</v>
      </c>
      <c r="G33" s="36">
        <v>0.19815382547676563</v>
      </c>
      <c r="H33" s="36">
        <v>0.26345602236688137</v>
      </c>
      <c r="I33" s="36">
        <v>0.1438265317119658</v>
      </c>
      <c r="J33" s="36">
        <v>0.11803212109953165</v>
      </c>
    </row>
    <row r="34" spans="1:10">
      <c r="A34" s="64" t="s">
        <v>121</v>
      </c>
      <c r="B34" s="18" t="s">
        <v>98</v>
      </c>
      <c r="C34" s="36">
        <v>0.31983270309865475</v>
      </c>
      <c r="D34" s="36">
        <v>0.42810500599443913</v>
      </c>
      <c r="E34" s="36">
        <v>0.31366671901196241</v>
      </c>
      <c r="F34" s="36">
        <v>0.21942153107374907</v>
      </c>
      <c r="G34" s="36">
        <v>0.21808797027915716</v>
      </c>
      <c r="H34" s="36">
        <v>0.22966801188886166</v>
      </c>
      <c r="I34" s="36">
        <v>0.17327538225799799</v>
      </c>
      <c r="J34" s="36">
        <v>0.14451503520831466</v>
      </c>
    </row>
    <row r="35" spans="1:10" ht="15.75">
      <c r="A35" s="64"/>
      <c r="B35" s="18" t="s">
        <v>99</v>
      </c>
      <c r="C35" s="36">
        <v>0.5171577911823988</v>
      </c>
      <c r="D35" s="36">
        <v>0.59482762590050697</v>
      </c>
      <c r="E35" s="36">
        <v>0.41862316429615021</v>
      </c>
      <c r="F35" s="36">
        <v>0.33366363495588303</v>
      </c>
      <c r="G35" s="36">
        <v>0.33863310236483812</v>
      </c>
      <c r="H35" s="36">
        <v>0.38501664530485868</v>
      </c>
      <c r="I35" s="36">
        <v>0.22635427303612232</v>
      </c>
      <c r="J35" s="36">
        <v>0.18503990722820163</v>
      </c>
    </row>
    <row r="36" spans="1:10">
      <c r="A36" s="64" t="s">
        <v>121</v>
      </c>
      <c r="B36" s="18" t="s">
        <v>100</v>
      </c>
      <c r="C36" s="36">
        <v>0.5171577911823988</v>
      </c>
      <c r="D36" s="36">
        <v>0.59482762590050697</v>
      </c>
      <c r="E36" s="36">
        <v>0.41862316429615021</v>
      </c>
      <c r="F36" s="36">
        <v>0.33366363495588303</v>
      </c>
      <c r="G36" s="36">
        <v>0.33863310236483812</v>
      </c>
      <c r="H36" s="36">
        <v>0.38501664530485868</v>
      </c>
      <c r="I36" s="36">
        <v>0.22635427303612232</v>
      </c>
      <c r="J36" s="36">
        <v>0.18503990722820163</v>
      </c>
    </row>
    <row r="37" spans="1:10">
      <c r="A37" s="64" t="s">
        <v>123</v>
      </c>
      <c r="B37" s="18" t="s">
        <v>101</v>
      </c>
      <c r="C37" s="36">
        <v>0</v>
      </c>
      <c r="D37" s="36">
        <v>0</v>
      </c>
      <c r="E37" s="36">
        <v>0</v>
      </c>
      <c r="F37" s="36">
        <v>0</v>
      </c>
      <c r="G37" s="36">
        <v>0</v>
      </c>
      <c r="H37" s="36">
        <v>0</v>
      </c>
      <c r="I37" s="36">
        <v>0</v>
      </c>
      <c r="J37" s="36">
        <v>0</v>
      </c>
    </row>
    <row r="38" spans="1:10">
      <c r="A38" s="64" t="s">
        <v>122</v>
      </c>
      <c r="B38" s="18" t="s">
        <v>97</v>
      </c>
      <c r="C38" s="36">
        <v>0.70673343725502491</v>
      </c>
      <c r="D38" s="36">
        <v>0.62612742185592651</v>
      </c>
      <c r="E38" s="36">
        <v>0.57548293843865395</v>
      </c>
      <c r="F38" s="36">
        <v>0.42672767303884029</v>
      </c>
      <c r="G38" s="36">
        <v>0.38780625909566879</v>
      </c>
      <c r="H38" s="36">
        <v>0.64002643339335918</v>
      </c>
      <c r="I38" s="36">
        <v>0.31675959471613169</v>
      </c>
      <c r="J38" s="36">
        <v>0.33416927326470613</v>
      </c>
    </row>
    <row r="39" spans="1:10">
      <c r="A39" s="64" t="s">
        <v>122</v>
      </c>
      <c r="B39" s="18" t="s">
        <v>98</v>
      </c>
      <c r="C39" s="36">
        <v>0.64182761125266552</v>
      </c>
      <c r="D39" s="36">
        <v>0.48060952685773373</v>
      </c>
      <c r="E39" s="36">
        <v>0.47945971600711346</v>
      </c>
      <c r="F39" s="36">
        <v>0.42870822362601757</v>
      </c>
      <c r="G39" s="36">
        <v>0.42009628377854824</v>
      </c>
      <c r="H39" s="36">
        <v>0.56890025734901428</v>
      </c>
      <c r="I39" s="36">
        <v>0.36442030686885118</v>
      </c>
      <c r="J39" s="36">
        <v>0.41860141791403294</v>
      </c>
    </row>
    <row r="40" spans="1:10" ht="15.75">
      <c r="A40" s="64"/>
      <c r="B40" s="18" t="s">
        <v>99</v>
      </c>
      <c r="C40" s="36">
        <v>1.1636072769761086</v>
      </c>
      <c r="D40" s="36">
        <v>0.76260259374976158</v>
      </c>
      <c r="E40" s="36">
        <v>0.68380376324057579</v>
      </c>
      <c r="F40" s="36">
        <v>0.61431042850017548</v>
      </c>
      <c r="G40" s="36">
        <v>0.54648029617965221</v>
      </c>
      <c r="H40" s="36">
        <v>0.83664627745747566</v>
      </c>
      <c r="I40" s="36">
        <v>0.46800314448773861</v>
      </c>
      <c r="J40" s="36">
        <v>0.45737894251942635</v>
      </c>
    </row>
    <row r="41" spans="1:10">
      <c r="A41" s="64" t="s">
        <v>122</v>
      </c>
      <c r="B41" s="18" t="s">
        <v>100</v>
      </c>
      <c r="C41" s="36">
        <v>1.1636072769761086</v>
      </c>
      <c r="D41" s="36">
        <v>0.76260259374976158</v>
      </c>
      <c r="E41" s="36">
        <v>0.68380376324057579</v>
      </c>
      <c r="F41" s="36">
        <v>0.61431042850017548</v>
      </c>
      <c r="G41" s="36">
        <v>0.54648029617965221</v>
      </c>
      <c r="H41" s="36">
        <v>0.83664627745747566</v>
      </c>
      <c r="I41" s="36">
        <v>0.46800314448773861</v>
      </c>
      <c r="J41" s="36">
        <v>0.45737894251942635</v>
      </c>
    </row>
    <row r="42" spans="1:10">
      <c r="A42" s="64" t="s">
        <v>123</v>
      </c>
      <c r="B42" s="18" t="s">
        <v>101</v>
      </c>
      <c r="C42" s="36">
        <v>0</v>
      </c>
      <c r="D42" s="36">
        <v>0</v>
      </c>
      <c r="E42" s="36">
        <v>0</v>
      </c>
      <c r="F42" s="36">
        <v>0</v>
      </c>
      <c r="G42" s="36">
        <v>0</v>
      </c>
      <c r="H42" s="36">
        <v>0</v>
      </c>
      <c r="I42" s="36">
        <v>0</v>
      </c>
      <c r="J42" s="36">
        <v>0</v>
      </c>
    </row>
    <row r="44" spans="1:10">
      <c r="A44" s="80" t="s">
        <v>104</v>
      </c>
      <c r="B44" s="80" t="s">
        <v>104</v>
      </c>
      <c r="C44" s="80" t="s">
        <v>104</v>
      </c>
      <c r="D44" s="80" t="s">
        <v>104</v>
      </c>
      <c r="E44" s="80" t="s">
        <v>104</v>
      </c>
      <c r="F44" s="80" t="s">
        <v>104</v>
      </c>
      <c r="G44" s="80" t="s">
        <v>104</v>
      </c>
      <c r="H44" s="80" t="s">
        <v>104</v>
      </c>
      <c r="I44" s="80" t="s">
        <v>104</v>
      </c>
      <c r="J44" s="80" t="s">
        <v>104</v>
      </c>
    </row>
    <row r="45" spans="1:10">
      <c r="A45" s="133" t="s">
        <v>92</v>
      </c>
      <c r="B45" s="133"/>
      <c r="C45" s="17" t="s">
        <v>112</v>
      </c>
      <c r="D45" s="17" t="s">
        <v>113</v>
      </c>
      <c r="E45" s="17" t="s">
        <v>114</v>
      </c>
      <c r="F45" s="17" t="s">
        <v>115</v>
      </c>
      <c r="G45" s="17" t="s">
        <v>116</v>
      </c>
      <c r="H45" s="17" t="s">
        <v>117</v>
      </c>
      <c r="I45" s="17" t="s">
        <v>118</v>
      </c>
      <c r="J45" s="17" t="s">
        <v>119</v>
      </c>
    </row>
    <row r="46" spans="1:10">
      <c r="A46" s="64" t="s">
        <v>121</v>
      </c>
      <c r="B46" s="18" t="s">
        <v>97</v>
      </c>
      <c r="C46" s="21">
        <v>9640</v>
      </c>
      <c r="D46" s="21">
        <v>8135</v>
      </c>
      <c r="E46" s="21">
        <v>6803</v>
      </c>
      <c r="F46" s="21">
        <v>7215</v>
      </c>
      <c r="G46" s="21">
        <v>5349</v>
      </c>
      <c r="H46" s="21">
        <v>8004</v>
      </c>
      <c r="I46" s="21">
        <v>5229</v>
      </c>
      <c r="J46" s="21">
        <v>4930</v>
      </c>
    </row>
    <row r="47" spans="1:10">
      <c r="A47" s="64" t="s">
        <v>121</v>
      </c>
      <c r="B47" s="18" t="s">
        <v>98</v>
      </c>
      <c r="C47" s="21">
        <v>9148</v>
      </c>
      <c r="D47" s="21">
        <v>8265</v>
      </c>
      <c r="E47" s="21">
        <v>8573</v>
      </c>
      <c r="F47" s="21">
        <v>9379</v>
      </c>
      <c r="G47" s="21">
        <v>7713</v>
      </c>
      <c r="H47" s="21">
        <v>7409</v>
      </c>
      <c r="I47" s="21">
        <v>7121</v>
      </c>
      <c r="J47" s="21">
        <v>7038</v>
      </c>
    </row>
    <row r="48" spans="1:10" ht="15.75">
      <c r="A48" s="64"/>
      <c r="B48" s="18" t="s">
        <v>99</v>
      </c>
      <c r="C48" s="21">
        <v>18788</v>
      </c>
      <c r="D48" s="21">
        <v>16400</v>
      </c>
      <c r="E48" s="21">
        <v>15376</v>
      </c>
      <c r="F48" s="21">
        <v>16594</v>
      </c>
      <c r="G48" s="21">
        <v>13062</v>
      </c>
      <c r="H48" s="21">
        <v>15413</v>
      </c>
      <c r="I48" s="21">
        <v>12350</v>
      </c>
      <c r="J48" s="21">
        <v>11968</v>
      </c>
    </row>
    <row r="49" spans="1:10">
      <c r="A49" s="64" t="s">
        <v>121</v>
      </c>
      <c r="B49" s="18" t="s">
        <v>100</v>
      </c>
      <c r="C49" s="21">
        <v>26327</v>
      </c>
      <c r="D49" s="21">
        <v>30161</v>
      </c>
      <c r="E49" s="21">
        <v>38146</v>
      </c>
      <c r="F49" s="21">
        <v>48382</v>
      </c>
      <c r="G49" s="21">
        <v>44398</v>
      </c>
      <c r="H49" s="21">
        <v>37580</v>
      </c>
      <c r="I49" s="21">
        <v>44780</v>
      </c>
      <c r="J49" s="21">
        <v>52464</v>
      </c>
    </row>
    <row r="50" spans="1:10">
      <c r="A50" s="64" t="s">
        <v>123</v>
      </c>
      <c r="B50" s="18" t="s">
        <v>101</v>
      </c>
      <c r="C50" s="21">
        <v>45115</v>
      </c>
      <c r="D50" s="21">
        <v>46561</v>
      </c>
      <c r="E50" s="21">
        <v>53522</v>
      </c>
      <c r="F50" s="21">
        <v>64976</v>
      </c>
      <c r="G50" s="21">
        <v>57460</v>
      </c>
      <c r="H50" s="21">
        <v>52993</v>
      </c>
      <c r="I50" s="21">
        <v>57130</v>
      </c>
      <c r="J50" s="21">
        <v>64432</v>
      </c>
    </row>
    <row r="51" spans="1:10">
      <c r="A51" s="64" t="s">
        <v>122</v>
      </c>
      <c r="B51" s="18" t="s">
        <v>97</v>
      </c>
      <c r="C51" s="21">
        <v>7988</v>
      </c>
      <c r="D51" s="21">
        <v>3234</v>
      </c>
      <c r="E51" s="21">
        <v>2574</v>
      </c>
      <c r="F51" s="21">
        <v>3203</v>
      </c>
      <c r="G51" s="21">
        <v>1900</v>
      </c>
      <c r="H51" s="21">
        <v>1766</v>
      </c>
      <c r="I51" s="21">
        <v>1831</v>
      </c>
      <c r="J51" s="21">
        <v>1439</v>
      </c>
    </row>
    <row r="52" spans="1:10">
      <c r="A52" s="64" t="s">
        <v>122</v>
      </c>
      <c r="B52" s="18" t="s">
        <v>98</v>
      </c>
      <c r="C52" s="21">
        <v>6730</v>
      </c>
      <c r="D52" s="21">
        <v>2927</v>
      </c>
      <c r="E52" s="21">
        <v>2849</v>
      </c>
      <c r="F52" s="21">
        <v>3861</v>
      </c>
      <c r="G52" s="21">
        <v>2819</v>
      </c>
      <c r="H52" s="21">
        <v>1779</v>
      </c>
      <c r="I52" s="21">
        <v>2498</v>
      </c>
      <c r="J52" s="21">
        <v>2188</v>
      </c>
    </row>
    <row r="53" spans="1:10" ht="15.75">
      <c r="A53" s="64"/>
      <c r="B53" s="18" t="s">
        <v>99</v>
      </c>
      <c r="C53" s="21">
        <v>14718</v>
      </c>
      <c r="D53" s="21">
        <v>6161</v>
      </c>
      <c r="E53" s="21">
        <v>5423</v>
      </c>
      <c r="F53" s="21">
        <v>7064</v>
      </c>
      <c r="G53" s="21">
        <v>4719</v>
      </c>
      <c r="H53" s="21">
        <v>3545</v>
      </c>
      <c r="I53" s="21">
        <v>4329</v>
      </c>
      <c r="J53" s="21">
        <v>3627</v>
      </c>
    </row>
    <row r="54" spans="1:10">
      <c r="A54" s="64" t="s">
        <v>122</v>
      </c>
      <c r="B54" s="18" t="s">
        <v>100</v>
      </c>
      <c r="C54" s="21">
        <v>11627</v>
      </c>
      <c r="D54" s="21">
        <v>6362</v>
      </c>
      <c r="E54" s="21">
        <v>7780</v>
      </c>
      <c r="F54" s="21">
        <v>11847</v>
      </c>
      <c r="G54" s="21">
        <v>8769</v>
      </c>
      <c r="H54" s="21">
        <v>6373</v>
      </c>
      <c r="I54" s="21">
        <v>10597</v>
      </c>
      <c r="J54" s="21">
        <v>10595</v>
      </c>
    </row>
    <row r="55" spans="1:10">
      <c r="A55" s="64" t="s">
        <v>123</v>
      </c>
      <c r="B55" s="18" t="s">
        <v>101</v>
      </c>
      <c r="C55" s="21">
        <v>26345</v>
      </c>
      <c r="D55" s="21">
        <v>12523</v>
      </c>
      <c r="E55" s="21">
        <v>13203</v>
      </c>
      <c r="F55" s="21">
        <v>18911</v>
      </c>
      <c r="G55" s="21">
        <v>13488</v>
      </c>
      <c r="H55" s="21">
        <v>9918</v>
      </c>
      <c r="I55" s="21">
        <v>14926</v>
      </c>
      <c r="J55" s="21">
        <v>14222</v>
      </c>
    </row>
    <row r="57" spans="1:10" ht="15.75">
      <c r="A57" s="131" t="s">
        <v>105</v>
      </c>
      <c r="B57" s="131"/>
      <c r="C57" s="131"/>
      <c r="D57" s="131"/>
      <c r="E57" s="131"/>
      <c r="F57" s="131"/>
      <c r="G57" s="131"/>
      <c r="H57" s="131"/>
      <c r="I57" s="131"/>
      <c r="J57" s="131"/>
    </row>
    <row r="58" spans="1:10">
      <c r="A58" s="132" t="s">
        <v>106</v>
      </c>
      <c r="B58" s="132"/>
      <c r="C58" s="132"/>
      <c r="D58" s="132"/>
      <c r="E58" s="132"/>
      <c r="F58" s="132"/>
      <c r="G58" s="132"/>
      <c r="H58" s="132"/>
      <c r="I58" s="132"/>
      <c r="J58" s="132"/>
    </row>
    <row r="59" spans="1:10" ht="63" customHeight="1">
      <c r="A59" s="92" t="s">
        <v>110</v>
      </c>
      <c r="B59" s="132"/>
      <c r="C59" s="132"/>
      <c r="D59" s="132"/>
      <c r="E59" s="132"/>
      <c r="F59" s="132"/>
      <c r="G59" s="132"/>
      <c r="H59" s="132"/>
      <c r="I59" s="132"/>
      <c r="J59" s="132"/>
    </row>
    <row r="60" spans="1:10" ht="15" customHeight="1">
      <c r="A60" s="132" t="s">
        <v>108</v>
      </c>
      <c r="B60" s="132"/>
      <c r="C60" s="132"/>
      <c r="D60" s="132"/>
      <c r="E60" s="132"/>
      <c r="F60" s="132"/>
      <c r="G60" s="132"/>
      <c r="H60" s="132"/>
      <c r="I60" s="132"/>
      <c r="J60" s="132"/>
    </row>
    <row r="61" spans="1:10">
      <c r="A61" s="132" t="s">
        <v>87</v>
      </c>
      <c r="B61" s="132"/>
      <c r="C61" s="132"/>
      <c r="D61" s="132"/>
      <c r="E61" s="132"/>
      <c r="F61" s="132"/>
      <c r="G61" s="132"/>
      <c r="H61" s="132"/>
      <c r="I61" s="132"/>
      <c r="J61" s="132"/>
    </row>
    <row r="62" spans="1:10" ht="15" customHeight="1">
      <c r="A62" s="132" t="s">
        <v>109</v>
      </c>
      <c r="B62" s="132"/>
      <c r="C62" s="132"/>
      <c r="D62" s="132"/>
      <c r="E62" s="132"/>
      <c r="F62" s="132"/>
      <c r="G62" s="132"/>
      <c r="H62" s="132"/>
      <c r="I62" s="132"/>
      <c r="J62" s="132"/>
    </row>
  </sheetData>
  <mergeCells count="24">
    <mergeCell ref="A62:J62"/>
    <mergeCell ref="A33:A37"/>
    <mergeCell ref="A38:A42"/>
    <mergeCell ref="A44:J44"/>
    <mergeCell ref="A45:B45"/>
    <mergeCell ref="A46:A50"/>
    <mergeCell ref="A51:A55"/>
    <mergeCell ref="A57:J57"/>
    <mergeCell ref="A58:J58"/>
    <mergeCell ref="A59:J59"/>
    <mergeCell ref="A60:J60"/>
    <mergeCell ref="A61:J61"/>
    <mergeCell ref="A32:B32"/>
    <mergeCell ref="A2:I2"/>
    <mergeCell ref="A3:I3"/>
    <mergeCell ref="A5:J5"/>
    <mergeCell ref="A6:B6"/>
    <mergeCell ref="A7:A11"/>
    <mergeCell ref="A12:A16"/>
    <mergeCell ref="A18:J18"/>
    <mergeCell ref="A19:B19"/>
    <mergeCell ref="A20:A24"/>
    <mergeCell ref="A25:A29"/>
    <mergeCell ref="A31:J31"/>
  </mergeCells>
  <hyperlinks>
    <hyperlink ref="A1" location="Índice!A1" display="Índice" xr:uid="{00000000-0004-0000-3000-000000000000}"/>
  </hyperlinks>
  <pageMargins left="0.7" right="0.7" top="0.75" bottom="0.75" header="0.3" footer="0.3"/>
  <pageSetup orientation="portrait" horizontalDpi="0"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12FA-316F-4BCA-8447-E85C1BCAA117}">
  <dimension ref="A1:J342"/>
  <sheetViews>
    <sheetView zoomScaleNormal="100" workbookViewId="0">
      <selection activeCell="A2" sqref="A2:I2"/>
    </sheetView>
  </sheetViews>
  <sheetFormatPr defaultColWidth="9.140625" defaultRowHeight="15"/>
  <cols>
    <col min="1" max="1" width="18.28515625" bestFit="1" customWidth="1"/>
    <col min="2" max="2" width="17.7109375" bestFit="1" customWidth="1"/>
  </cols>
  <sheetData>
    <row r="1" spans="1:10">
      <c r="A1" s="1" t="s">
        <v>83</v>
      </c>
      <c r="B1" s="3"/>
      <c r="C1" s="3"/>
      <c r="D1" s="3"/>
      <c r="E1" s="3"/>
      <c r="F1" s="3"/>
      <c r="G1" s="3"/>
      <c r="H1" s="3"/>
      <c r="I1" s="3"/>
      <c r="J1" s="3"/>
    </row>
    <row r="2" spans="1:10">
      <c r="A2" s="130" t="s">
        <v>216</v>
      </c>
      <c r="B2" s="130"/>
      <c r="C2" s="130"/>
      <c r="D2" s="130"/>
      <c r="E2" s="130"/>
      <c r="F2" s="130"/>
      <c r="G2" s="130"/>
      <c r="H2" s="130"/>
      <c r="I2" s="130"/>
      <c r="J2" s="2"/>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4" t="s">
        <v>125</v>
      </c>
      <c r="B7" s="18" t="s">
        <v>97</v>
      </c>
      <c r="C7" s="19">
        <v>16.094523668289185</v>
      </c>
      <c r="D7" s="19">
        <v>19.088724255561829</v>
      </c>
      <c r="E7" s="19">
        <v>14.434081315994263</v>
      </c>
      <c r="F7" s="19">
        <v>9.887201339006424</v>
      </c>
      <c r="G7" s="19">
        <v>9.8929278552532196</v>
      </c>
      <c r="H7" s="19">
        <v>16.423730552196503</v>
      </c>
      <c r="I7" s="19">
        <v>10.373802483081818</v>
      </c>
      <c r="J7" s="19">
        <v>9.1583669185638428</v>
      </c>
    </row>
    <row r="8" spans="1:10">
      <c r="A8" s="64" t="s">
        <v>125</v>
      </c>
      <c r="B8" s="18" t="s">
        <v>98</v>
      </c>
      <c r="C8" s="19">
        <v>13.365605473518372</v>
      </c>
      <c r="D8" s="19">
        <v>17.502902448177338</v>
      </c>
      <c r="E8" s="19">
        <v>15.723346173763275</v>
      </c>
      <c r="F8" s="19">
        <v>15.913751721382141</v>
      </c>
      <c r="G8" s="19">
        <v>14.19760137796402</v>
      </c>
      <c r="H8" s="19">
        <v>14.930440485477448</v>
      </c>
      <c r="I8" s="19">
        <v>12.681397795677185</v>
      </c>
      <c r="J8" s="19">
        <v>10.456054657697678</v>
      </c>
    </row>
    <row r="9" spans="1:10" ht="15.75">
      <c r="A9" s="64"/>
      <c r="B9" s="18" t="s">
        <v>99</v>
      </c>
      <c r="C9" s="19">
        <v>29.460129141807556</v>
      </c>
      <c r="D9" s="19">
        <v>36.591625213623047</v>
      </c>
      <c r="E9" s="19">
        <v>30.157425999641418</v>
      </c>
      <c r="F9" s="19">
        <v>25.800952315330505</v>
      </c>
      <c r="G9" s="19">
        <v>24.090529978275299</v>
      </c>
      <c r="H9" s="19">
        <v>31.35417103767395</v>
      </c>
      <c r="I9" s="19">
        <v>23.055200278759003</v>
      </c>
      <c r="J9" s="19">
        <v>19.614420831203461</v>
      </c>
    </row>
    <row r="10" spans="1:10">
      <c r="A10" s="64" t="s">
        <v>125</v>
      </c>
      <c r="B10" s="18" t="s">
        <v>100</v>
      </c>
      <c r="C10" s="19">
        <v>70.539873838424683</v>
      </c>
      <c r="D10" s="19">
        <v>63.408374786376953</v>
      </c>
      <c r="E10" s="19">
        <v>69.842571020126343</v>
      </c>
      <c r="F10" s="19">
        <v>74.199044704437256</v>
      </c>
      <c r="G10" s="19">
        <v>75.90947151184082</v>
      </c>
      <c r="H10" s="19">
        <v>68.64582896232605</v>
      </c>
      <c r="I10" s="19">
        <v>76.944798231124878</v>
      </c>
      <c r="J10" s="19">
        <v>80.38557767868042</v>
      </c>
    </row>
    <row r="11" spans="1:10">
      <c r="A11" s="64" t="s">
        <v>123</v>
      </c>
      <c r="B11" s="18" t="s">
        <v>101</v>
      </c>
      <c r="C11" s="19">
        <v>100</v>
      </c>
      <c r="D11" s="19">
        <v>100</v>
      </c>
      <c r="E11" s="19">
        <v>100</v>
      </c>
      <c r="F11" s="19">
        <v>100</v>
      </c>
      <c r="G11" s="19">
        <v>100</v>
      </c>
      <c r="H11" s="19">
        <v>100</v>
      </c>
      <c r="I11" s="19">
        <v>100</v>
      </c>
      <c r="J11" s="19">
        <v>100</v>
      </c>
    </row>
    <row r="12" spans="1:10">
      <c r="A12" s="64" t="s">
        <v>126</v>
      </c>
      <c r="B12" s="18" t="s">
        <v>97</v>
      </c>
      <c r="C12" s="19">
        <v>17.47385710477829</v>
      </c>
      <c r="D12" s="19">
        <v>15.34094363451004</v>
      </c>
      <c r="E12" s="19">
        <v>8.9875675737857819</v>
      </c>
      <c r="F12" s="19">
        <v>8.5460580885410309</v>
      </c>
      <c r="G12" s="19">
        <v>8.5523396730422974</v>
      </c>
      <c r="H12" s="19">
        <v>16.616350412368774</v>
      </c>
      <c r="I12" s="19">
        <v>11.736750602722168</v>
      </c>
      <c r="J12" s="19">
        <v>8.6926020681858063</v>
      </c>
    </row>
    <row r="13" spans="1:10">
      <c r="A13" s="64" t="s">
        <v>126</v>
      </c>
      <c r="B13" s="18" t="s">
        <v>98</v>
      </c>
      <c r="C13" s="19">
        <v>17.60314404964447</v>
      </c>
      <c r="D13" s="19">
        <v>14.886754751205444</v>
      </c>
      <c r="E13" s="19">
        <v>12.698377668857574</v>
      </c>
      <c r="F13" s="19">
        <v>11.378851532936096</v>
      </c>
      <c r="G13" s="19">
        <v>13.606487214565277</v>
      </c>
      <c r="H13" s="19">
        <v>12.637235224246979</v>
      </c>
      <c r="I13" s="19">
        <v>13.125251233577728</v>
      </c>
      <c r="J13" s="19">
        <v>11.202411353588104</v>
      </c>
    </row>
    <row r="14" spans="1:10" ht="15.75">
      <c r="A14" s="64"/>
      <c r="B14" s="18" t="s">
        <v>99</v>
      </c>
      <c r="C14" s="19">
        <v>35.076999664306641</v>
      </c>
      <c r="D14" s="19">
        <v>30.227696895599365</v>
      </c>
      <c r="E14" s="19">
        <v>21.685945987701416</v>
      </c>
      <c r="F14" s="19">
        <v>19.924908876419067</v>
      </c>
      <c r="G14" s="19">
        <v>22.158828377723694</v>
      </c>
      <c r="H14" s="19">
        <v>29.253584146499634</v>
      </c>
      <c r="I14" s="19">
        <v>24.862003326416016</v>
      </c>
      <c r="J14" s="19">
        <v>19.89501416683197</v>
      </c>
    </row>
    <row r="15" spans="1:10">
      <c r="A15" s="64" t="s">
        <v>126</v>
      </c>
      <c r="B15" s="18" t="s">
        <v>100</v>
      </c>
      <c r="C15" s="19">
        <v>64.923000335693359</v>
      </c>
      <c r="D15" s="19">
        <v>69.772303104400635</v>
      </c>
      <c r="E15" s="19">
        <v>78.314054012298584</v>
      </c>
      <c r="F15" s="19">
        <v>80.075091123580933</v>
      </c>
      <c r="G15" s="19">
        <v>77.841174602508545</v>
      </c>
      <c r="H15" s="19">
        <v>70.746415853500366</v>
      </c>
      <c r="I15" s="19">
        <v>75.137996673583984</v>
      </c>
      <c r="J15" s="19">
        <v>80.104988813400269</v>
      </c>
    </row>
    <row r="16" spans="1:10">
      <c r="A16" s="64" t="s">
        <v>123</v>
      </c>
      <c r="B16" s="18" t="s">
        <v>101</v>
      </c>
      <c r="C16" s="19">
        <v>100</v>
      </c>
      <c r="D16" s="19">
        <v>100</v>
      </c>
      <c r="E16" s="19">
        <v>100</v>
      </c>
      <c r="F16" s="19">
        <v>100</v>
      </c>
      <c r="G16" s="19">
        <v>100</v>
      </c>
      <c r="H16" s="19">
        <v>100</v>
      </c>
      <c r="I16" s="19">
        <v>100</v>
      </c>
      <c r="J16" s="19">
        <v>100</v>
      </c>
    </row>
    <row r="17" spans="1:10">
      <c r="A17" s="64" t="s">
        <v>127</v>
      </c>
      <c r="B17" s="18" t="s">
        <v>97</v>
      </c>
      <c r="C17" s="19">
        <v>8.6382880806922913</v>
      </c>
      <c r="D17" s="19">
        <v>7.2052955627441406</v>
      </c>
      <c r="E17" s="19">
        <v>5.0236724317073822</v>
      </c>
      <c r="F17" s="19">
        <v>6.7484289407730103</v>
      </c>
      <c r="G17" s="19">
        <v>7.0131175220012665</v>
      </c>
      <c r="H17" s="19">
        <v>14.256933331489563</v>
      </c>
      <c r="I17" s="19">
        <v>8.2423180341720581</v>
      </c>
      <c r="J17" s="19">
        <v>6.9878712296485901</v>
      </c>
    </row>
    <row r="18" spans="1:10">
      <c r="A18" s="64" t="s">
        <v>127</v>
      </c>
      <c r="B18" s="18" t="s">
        <v>98</v>
      </c>
      <c r="C18" s="19">
        <v>13.769884407520294</v>
      </c>
      <c r="D18" s="19">
        <v>11.394390463829041</v>
      </c>
      <c r="E18" s="19">
        <v>10.858355462551117</v>
      </c>
      <c r="F18" s="19">
        <v>8.1289276480674744</v>
      </c>
      <c r="G18" s="19">
        <v>7.9319074749946594</v>
      </c>
      <c r="H18" s="19">
        <v>12.35736683011055</v>
      </c>
      <c r="I18" s="19">
        <v>10.774103552103043</v>
      </c>
      <c r="J18" s="19">
        <v>8.528938889503479</v>
      </c>
    </row>
    <row r="19" spans="1:10" ht="15.75">
      <c r="A19" s="64"/>
      <c r="B19" s="18" t="s">
        <v>99</v>
      </c>
      <c r="C19" s="19">
        <v>22.408170998096466</v>
      </c>
      <c r="D19" s="19">
        <v>18.599686026573181</v>
      </c>
      <c r="E19" s="19">
        <v>15.882028639316559</v>
      </c>
      <c r="F19" s="19">
        <v>14.877356588840485</v>
      </c>
      <c r="G19" s="19">
        <v>14.945025742053986</v>
      </c>
      <c r="H19" s="19">
        <v>26.614299416542053</v>
      </c>
      <c r="I19" s="19">
        <v>19.01642233133316</v>
      </c>
      <c r="J19" s="19">
        <v>15.516810119152069</v>
      </c>
    </row>
    <row r="20" spans="1:10">
      <c r="A20" s="64" t="s">
        <v>127</v>
      </c>
      <c r="B20" s="18" t="s">
        <v>100</v>
      </c>
      <c r="C20" s="19">
        <v>77.591830492019653</v>
      </c>
      <c r="D20" s="19">
        <v>81.40031099319458</v>
      </c>
      <c r="E20" s="19">
        <v>84.117972850799561</v>
      </c>
      <c r="F20" s="19">
        <v>85.122644901275635</v>
      </c>
      <c r="G20" s="19">
        <v>85.054975748062134</v>
      </c>
      <c r="H20" s="19">
        <v>73.385697603225708</v>
      </c>
      <c r="I20" s="19">
        <v>80.983579158782959</v>
      </c>
      <c r="J20" s="19">
        <v>84.483188390731812</v>
      </c>
    </row>
    <row r="21" spans="1:10">
      <c r="A21" s="64" t="s">
        <v>123</v>
      </c>
      <c r="B21" s="18" t="s">
        <v>101</v>
      </c>
      <c r="C21" s="19">
        <v>100</v>
      </c>
      <c r="D21" s="19">
        <v>100</v>
      </c>
      <c r="E21" s="19">
        <v>100</v>
      </c>
      <c r="F21" s="19">
        <v>100</v>
      </c>
      <c r="G21" s="19">
        <v>100</v>
      </c>
      <c r="H21" s="19">
        <v>100</v>
      </c>
      <c r="I21" s="19">
        <v>100</v>
      </c>
      <c r="J21" s="19">
        <v>100</v>
      </c>
    </row>
    <row r="22" spans="1:10">
      <c r="A22" s="64" t="s">
        <v>128</v>
      </c>
      <c r="B22" s="18" t="s">
        <v>97</v>
      </c>
      <c r="C22" s="19">
        <v>17.865559458732605</v>
      </c>
      <c r="D22" s="19">
        <v>14.980468153953552</v>
      </c>
      <c r="E22" s="19">
        <v>7.0964857935905457</v>
      </c>
      <c r="F22" s="19">
        <v>8.4316164255142212</v>
      </c>
      <c r="G22" s="19">
        <v>10.338155180215836</v>
      </c>
      <c r="H22" s="19">
        <v>13.313946127891541</v>
      </c>
      <c r="I22" s="19">
        <v>9.8934575915336609</v>
      </c>
      <c r="J22" s="19">
        <v>7.3728218674659729</v>
      </c>
    </row>
    <row r="23" spans="1:10">
      <c r="A23" s="64" t="s">
        <v>128</v>
      </c>
      <c r="B23" s="18" t="s">
        <v>98</v>
      </c>
      <c r="C23" s="19">
        <v>13.731776177883148</v>
      </c>
      <c r="D23" s="19">
        <v>13.250796496868134</v>
      </c>
      <c r="E23" s="19">
        <v>10.396575182676315</v>
      </c>
      <c r="F23" s="19">
        <v>11.264228820800781</v>
      </c>
      <c r="G23" s="19">
        <v>11.376270651817322</v>
      </c>
      <c r="H23" s="19">
        <v>12.372166663408279</v>
      </c>
      <c r="I23" s="19">
        <v>10.525666922330856</v>
      </c>
      <c r="J23" s="19">
        <v>10.572416335344315</v>
      </c>
    </row>
    <row r="24" spans="1:10" ht="15.75">
      <c r="A24" s="64"/>
      <c r="B24" s="18" t="s">
        <v>99</v>
      </c>
      <c r="C24" s="19">
        <v>31.597337126731873</v>
      </c>
      <c r="D24" s="19">
        <v>28.231263160705566</v>
      </c>
      <c r="E24" s="19">
        <v>17.493061721324921</v>
      </c>
      <c r="F24" s="19">
        <v>19.695845246315002</v>
      </c>
      <c r="G24" s="19">
        <v>21.714426577091217</v>
      </c>
      <c r="H24" s="19">
        <v>25.68611204624176</v>
      </c>
      <c r="I24" s="19">
        <v>20.419125258922577</v>
      </c>
      <c r="J24" s="19">
        <v>17.945237457752228</v>
      </c>
    </row>
    <row r="25" spans="1:10">
      <c r="A25" s="64" t="s">
        <v>128</v>
      </c>
      <c r="B25" s="18" t="s">
        <v>100</v>
      </c>
      <c r="C25" s="19">
        <v>68.402665853500366</v>
      </c>
      <c r="D25" s="19">
        <v>71.768736839294434</v>
      </c>
      <c r="E25" s="19">
        <v>82.50693678855896</v>
      </c>
      <c r="F25" s="19">
        <v>80.304151773452759</v>
      </c>
      <c r="G25" s="19">
        <v>78.285574913024902</v>
      </c>
      <c r="H25" s="19">
        <v>74.313884973526001</v>
      </c>
      <c r="I25" s="19">
        <v>79.580873250961304</v>
      </c>
      <c r="J25" s="19">
        <v>82.054764032363892</v>
      </c>
    </row>
    <row r="26" spans="1:10">
      <c r="A26" s="64" t="s">
        <v>123</v>
      </c>
      <c r="B26" s="18" t="s">
        <v>101</v>
      </c>
      <c r="C26" s="19">
        <v>100</v>
      </c>
      <c r="D26" s="19">
        <v>100</v>
      </c>
      <c r="E26" s="19">
        <v>100</v>
      </c>
      <c r="F26" s="19">
        <v>100</v>
      </c>
      <c r="G26" s="19">
        <v>100</v>
      </c>
      <c r="H26" s="19">
        <v>100</v>
      </c>
      <c r="I26" s="19">
        <v>100</v>
      </c>
      <c r="J26" s="19">
        <v>100</v>
      </c>
    </row>
    <row r="27" spans="1:10">
      <c r="A27" s="64" t="s">
        <v>129</v>
      </c>
      <c r="B27" s="18" t="s">
        <v>97</v>
      </c>
      <c r="C27" s="19">
        <v>20.528465509414673</v>
      </c>
      <c r="D27" s="19">
        <v>19.958752393722534</v>
      </c>
      <c r="E27" s="19">
        <v>12.910814583301544</v>
      </c>
      <c r="F27" s="19">
        <v>12.345630675554276</v>
      </c>
      <c r="G27" s="19">
        <v>13.71685266494751</v>
      </c>
      <c r="H27" s="19">
        <v>15.442657470703125</v>
      </c>
      <c r="I27" s="19">
        <v>11.449169367551804</v>
      </c>
      <c r="J27" s="19">
        <v>9.2740289866924286</v>
      </c>
    </row>
    <row r="28" spans="1:10">
      <c r="A28" s="64" t="s">
        <v>129</v>
      </c>
      <c r="B28" s="18" t="s">
        <v>98</v>
      </c>
      <c r="C28" s="19">
        <v>20.358456671237946</v>
      </c>
      <c r="D28" s="19">
        <v>18.784736096858978</v>
      </c>
      <c r="E28" s="19">
        <v>14.495496451854706</v>
      </c>
      <c r="F28" s="19">
        <v>16.352945566177368</v>
      </c>
      <c r="G28" s="19">
        <v>17.498379945755005</v>
      </c>
      <c r="H28" s="19">
        <v>14.151908457279205</v>
      </c>
      <c r="I28" s="19">
        <v>13.030718266963959</v>
      </c>
      <c r="J28" s="19">
        <v>11.051864176988602</v>
      </c>
    </row>
    <row r="29" spans="1:10" ht="15.75">
      <c r="A29" s="64"/>
      <c r="B29" s="18" t="s">
        <v>99</v>
      </c>
      <c r="C29" s="19">
        <v>40.886920690536499</v>
      </c>
      <c r="D29" s="19">
        <v>38.743487000465393</v>
      </c>
      <c r="E29" s="19">
        <v>27.40631103515625</v>
      </c>
      <c r="F29" s="19">
        <v>28.698575496673584</v>
      </c>
      <c r="G29" s="19">
        <v>31.215232610702515</v>
      </c>
      <c r="H29" s="19">
        <v>29.59456741809845</v>
      </c>
      <c r="I29" s="19">
        <v>24.479888379573822</v>
      </c>
      <c r="J29" s="19">
        <v>20.32589316368103</v>
      </c>
    </row>
    <row r="30" spans="1:10">
      <c r="A30" s="64" t="s">
        <v>129</v>
      </c>
      <c r="B30" s="18" t="s">
        <v>100</v>
      </c>
      <c r="C30" s="19">
        <v>59.113079309463501</v>
      </c>
      <c r="D30" s="19">
        <v>61.256510019302368</v>
      </c>
      <c r="E30" s="19">
        <v>72.59368896484375</v>
      </c>
      <c r="F30" s="19">
        <v>71.301424503326416</v>
      </c>
      <c r="G30" s="19">
        <v>68.784767389297485</v>
      </c>
      <c r="H30" s="19">
        <v>70.405435562133789</v>
      </c>
      <c r="I30" s="19">
        <v>75.520110130310059</v>
      </c>
      <c r="J30" s="19">
        <v>79.67410683631897</v>
      </c>
    </row>
    <row r="31" spans="1:10">
      <c r="A31" s="64" t="s">
        <v>123</v>
      </c>
      <c r="B31" s="18" t="s">
        <v>101</v>
      </c>
      <c r="C31" s="19">
        <v>100</v>
      </c>
      <c r="D31" s="19">
        <v>100</v>
      </c>
      <c r="E31" s="19">
        <v>100</v>
      </c>
      <c r="F31" s="19">
        <v>100</v>
      </c>
      <c r="G31" s="19">
        <v>100</v>
      </c>
      <c r="H31" s="19">
        <v>100</v>
      </c>
      <c r="I31" s="19">
        <v>100</v>
      </c>
      <c r="J31" s="19">
        <v>100</v>
      </c>
    </row>
    <row r="32" spans="1:10">
      <c r="A32" s="64" t="s">
        <v>130</v>
      </c>
      <c r="B32" s="18" t="s">
        <v>97</v>
      </c>
      <c r="C32" s="19">
        <v>18.067526817321777</v>
      </c>
      <c r="D32" s="19">
        <v>18.066409230232239</v>
      </c>
      <c r="E32" s="19">
        <v>12.421980500221252</v>
      </c>
      <c r="F32" s="19">
        <v>10.581951588392258</v>
      </c>
      <c r="G32" s="19">
        <v>7.7495478093624115</v>
      </c>
      <c r="H32" s="19">
        <v>14.299871027469635</v>
      </c>
      <c r="I32" s="19">
        <v>8.5341401398181915</v>
      </c>
      <c r="J32" s="19">
        <v>7.2064273059368134</v>
      </c>
    </row>
    <row r="33" spans="1:10">
      <c r="A33" s="64" t="s">
        <v>130</v>
      </c>
      <c r="B33" s="18" t="s">
        <v>98</v>
      </c>
      <c r="C33" s="19">
        <v>17.970986664295197</v>
      </c>
      <c r="D33" s="19">
        <v>18.382285535335541</v>
      </c>
      <c r="E33" s="19">
        <v>15.546275675296783</v>
      </c>
      <c r="F33" s="19">
        <v>13.452333211898804</v>
      </c>
      <c r="G33" s="19">
        <v>12.470089644193649</v>
      </c>
      <c r="H33" s="19">
        <v>15.321531891822815</v>
      </c>
      <c r="I33" s="19">
        <v>11.84789314866066</v>
      </c>
      <c r="J33" s="19">
        <v>10.648233443498611</v>
      </c>
    </row>
    <row r="34" spans="1:10" ht="15.75">
      <c r="A34" s="64"/>
      <c r="B34" s="18" t="s">
        <v>99</v>
      </c>
      <c r="C34" s="19">
        <v>36.038511991500854</v>
      </c>
      <c r="D34" s="19">
        <v>36.448696255683899</v>
      </c>
      <c r="E34" s="19">
        <v>27.968257665634155</v>
      </c>
      <c r="F34" s="19">
        <v>24.034284055233002</v>
      </c>
      <c r="G34" s="19">
        <v>20.219637453556061</v>
      </c>
      <c r="H34" s="19">
        <v>29.621404409408569</v>
      </c>
      <c r="I34" s="19">
        <v>20.382033288478851</v>
      </c>
      <c r="J34" s="19">
        <v>17.854660749435425</v>
      </c>
    </row>
    <row r="35" spans="1:10">
      <c r="A35" s="64" t="s">
        <v>130</v>
      </c>
      <c r="B35" s="18" t="s">
        <v>100</v>
      </c>
      <c r="C35" s="19">
        <v>63.961488008499146</v>
      </c>
      <c r="D35" s="19">
        <v>63.55130672454834</v>
      </c>
      <c r="E35" s="19">
        <v>72.031742334365845</v>
      </c>
      <c r="F35" s="19">
        <v>75.965714454650879</v>
      </c>
      <c r="G35" s="19">
        <v>79.780364036560059</v>
      </c>
      <c r="H35" s="19">
        <v>70.378595590591431</v>
      </c>
      <c r="I35" s="19">
        <v>79.617965221405029</v>
      </c>
      <c r="J35" s="19">
        <v>82.145339250564575</v>
      </c>
    </row>
    <row r="36" spans="1:10">
      <c r="A36" s="64" t="s">
        <v>123</v>
      </c>
      <c r="B36" s="18" t="s">
        <v>101</v>
      </c>
      <c r="C36" s="19">
        <v>100</v>
      </c>
      <c r="D36" s="19">
        <v>100</v>
      </c>
      <c r="E36" s="19">
        <v>100</v>
      </c>
      <c r="F36" s="19">
        <v>100</v>
      </c>
      <c r="G36" s="19">
        <v>100</v>
      </c>
      <c r="H36" s="19">
        <v>100</v>
      </c>
      <c r="I36" s="19">
        <v>100</v>
      </c>
      <c r="J36" s="19">
        <v>100</v>
      </c>
    </row>
    <row r="37" spans="1:10">
      <c r="A37" s="64" t="s">
        <v>131</v>
      </c>
      <c r="B37" s="18" t="s">
        <v>97</v>
      </c>
      <c r="C37" s="19">
        <v>14.325028657913208</v>
      </c>
      <c r="D37" s="19">
        <v>13.157428801059723</v>
      </c>
      <c r="E37" s="19">
        <v>8.240954577922821</v>
      </c>
      <c r="F37" s="19">
        <v>7.2214461863040924</v>
      </c>
      <c r="G37" s="19">
        <v>6.7965961992740631</v>
      </c>
      <c r="H37" s="19">
        <v>12.783987820148468</v>
      </c>
      <c r="I37" s="19">
        <v>6.296297162771225</v>
      </c>
      <c r="J37" s="19">
        <v>5.0192702561616898</v>
      </c>
    </row>
    <row r="38" spans="1:10">
      <c r="A38" s="64" t="s">
        <v>131</v>
      </c>
      <c r="B38" s="18" t="s">
        <v>98</v>
      </c>
      <c r="C38" s="19">
        <v>14.516474306583405</v>
      </c>
      <c r="D38" s="19">
        <v>14.27730917930603</v>
      </c>
      <c r="E38" s="19">
        <v>12.357111275196075</v>
      </c>
      <c r="F38" s="19">
        <v>10.303852707147598</v>
      </c>
      <c r="G38" s="19">
        <v>9.1901183128356934</v>
      </c>
      <c r="H38" s="19">
        <v>10.294920951128006</v>
      </c>
      <c r="I38" s="19">
        <v>9.3036927282810211</v>
      </c>
      <c r="J38" s="19">
        <v>7.7572457492351532</v>
      </c>
    </row>
    <row r="39" spans="1:10" ht="15.75">
      <c r="A39" s="64"/>
      <c r="B39" s="18" t="s">
        <v>99</v>
      </c>
      <c r="C39" s="19">
        <v>28.841504454612732</v>
      </c>
      <c r="D39" s="19">
        <v>27.434736490249634</v>
      </c>
      <c r="E39" s="19">
        <v>20.598065853118896</v>
      </c>
      <c r="F39" s="19">
        <v>17.525298893451691</v>
      </c>
      <c r="G39" s="19">
        <v>15.986715257167816</v>
      </c>
      <c r="H39" s="19">
        <v>23.078909516334534</v>
      </c>
      <c r="I39" s="19">
        <v>15.599989891052246</v>
      </c>
      <c r="J39" s="19">
        <v>12.776516377925873</v>
      </c>
    </row>
    <row r="40" spans="1:10">
      <c r="A40" s="64" t="s">
        <v>131</v>
      </c>
      <c r="B40" s="18" t="s">
        <v>100</v>
      </c>
      <c r="C40" s="19">
        <v>71.158498525619507</v>
      </c>
      <c r="D40" s="19">
        <v>72.565263509750366</v>
      </c>
      <c r="E40" s="19">
        <v>79.401934146881104</v>
      </c>
      <c r="F40" s="19">
        <v>82.474702596664429</v>
      </c>
      <c r="G40" s="19">
        <v>84.013283252716064</v>
      </c>
      <c r="H40" s="19">
        <v>76.921093463897705</v>
      </c>
      <c r="I40" s="19">
        <v>84.400010108947754</v>
      </c>
      <c r="J40" s="19">
        <v>87.223482131958008</v>
      </c>
    </row>
    <row r="41" spans="1:10">
      <c r="A41" s="64" t="s">
        <v>123</v>
      </c>
      <c r="B41" s="18" t="s">
        <v>101</v>
      </c>
      <c r="C41" s="19">
        <v>100</v>
      </c>
      <c r="D41" s="19">
        <v>100</v>
      </c>
      <c r="E41" s="19">
        <v>100</v>
      </c>
      <c r="F41" s="19">
        <v>100</v>
      </c>
      <c r="G41" s="19">
        <v>100</v>
      </c>
      <c r="H41" s="19">
        <v>100</v>
      </c>
      <c r="I41" s="19">
        <v>100</v>
      </c>
      <c r="J41" s="19">
        <v>100</v>
      </c>
    </row>
    <row r="42" spans="1:10">
      <c r="A42" s="64" t="s">
        <v>132</v>
      </c>
      <c r="B42" s="18" t="s">
        <v>97</v>
      </c>
      <c r="C42" s="19">
        <v>16.6169673204422</v>
      </c>
      <c r="D42" s="19">
        <v>14.446686208248138</v>
      </c>
      <c r="E42" s="19">
        <v>11.071677505970001</v>
      </c>
      <c r="F42" s="19">
        <v>11.427302658557892</v>
      </c>
      <c r="G42" s="19">
        <v>9.6019692718982697</v>
      </c>
      <c r="H42" s="19">
        <v>12.571033835411072</v>
      </c>
      <c r="I42" s="19">
        <v>8.5900969803333282</v>
      </c>
      <c r="J42" s="19">
        <v>7.2063013911247253</v>
      </c>
    </row>
    <row r="43" spans="1:10">
      <c r="A43" s="64" t="s">
        <v>132</v>
      </c>
      <c r="B43" s="18" t="s">
        <v>98</v>
      </c>
      <c r="C43" s="19">
        <v>18.964874744415283</v>
      </c>
      <c r="D43" s="19">
        <v>16.873621940612793</v>
      </c>
      <c r="E43" s="19">
        <v>16.62909984588623</v>
      </c>
      <c r="F43" s="19">
        <v>14.654140174388885</v>
      </c>
      <c r="G43" s="19">
        <v>14.414463937282562</v>
      </c>
      <c r="H43" s="19">
        <v>13.10742050409317</v>
      </c>
      <c r="I43" s="19">
        <v>11.87172532081604</v>
      </c>
      <c r="J43" s="19">
        <v>10.654344409704208</v>
      </c>
    </row>
    <row r="44" spans="1:10" ht="15.75">
      <c r="A44" s="64"/>
      <c r="B44" s="18" t="s">
        <v>99</v>
      </c>
      <c r="C44" s="19">
        <v>35.581842064857483</v>
      </c>
      <c r="D44" s="19">
        <v>31.320309638977051</v>
      </c>
      <c r="E44" s="19">
        <v>27.700778841972351</v>
      </c>
      <c r="F44" s="19">
        <v>26.081442832946777</v>
      </c>
      <c r="G44" s="19">
        <v>24.016432464122772</v>
      </c>
      <c r="H44" s="19">
        <v>25.678455829620361</v>
      </c>
      <c r="I44" s="19">
        <v>20.461823046207428</v>
      </c>
      <c r="J44" s="19">
        <v>17.860646545886993</v>
      </c>
    </row>
    <row r="45" spans="1:10">
      <c r="A45" s="64" t="s">
        <v>132</v>
      </c>
      <c r="B45" s="18" t="s">
        <v>100</v>
      </c>
      <c r="C45" s="19">
        <v>64.418160915374756</v>
      </c>
      <c r="D45" s="19">
        <v>68.679690361022949</v>
      </c>
      <c r="E45" s="19">
        <v>72.299224138259888</v>
      </c>
      <c r="F45" s="19">
        <v>73.918557167053223</v>
      </c>
      <c r="G45" s="19">
        <v>75.983566045761108</v>
      </c>
      <c r="H45" s="19">
        <v>74.321544170379639</v>
      </c>
      <c r="I45" s="19">
        <v>79.538178443908691</v>
      </c>
      <c r="J45" s="19">
        <v>82.139354944229126</v>
      </c>
    </row>
    <row r="46" spans="1:10">
      <c r="A46" s="64" t="s">
        <v>123</v>
      </c>
      <c r="B46" s="18" t="s">
        <v>101</v>
      </c>
      <c r="C46" s="19">
        <v>100</v>
      </c>
      <c r="D46" s="19">
        <v>100</v>
      </c>
      <c r="E46" s="19">
        <v>100</v>
      </c>
      <c r="F46" s="19">
        <v>100</v>
      </c>
      <c r="G46" s="19">
        <v>100</v>
      </c>
      <c r="H46" s="19">
        <v>100</v>
      </c>
      <c r="I46" s="19">
        <v>100</v>
      </c>
      <c r="J46" s="19">
        <v>100</v>
      </c>
    </row>
    <row r="47" spans="1:10">
      <c r="A47" s="64" t="s">
        <v>133</v>
      </c>
      <c r="B47" s="18" t="s">
        <v>97</v>
      </c>
      <c r="C47" s="19">
        <v>24.930843710899353</v>
      </c>
      <c r="D47" s="19">
        <v>20.551364123821259</v>
      </c>
      <c r="E47" s="19">
        <v>13.099038600921631</v>
      </c>
      <c r="F47" s="19">
        <v>12.744118273258209</v>
      </c>
      <c r="G47" s="19">
        <v>10.332255065441132</v>
      </c>
      <c r="H47" s="19">
        <v>14.480294287204742</v>
      </c>
      <c r="I47" s="19">
        <v>10.588967055082321</v>
      </c>
      <c r="J47" s="19">
        <v>9.9919974803924561</v>
      </c>
    </row>
    <row r="48" spans="1:10">
      <c r="A48" s="64" t="s">
        <v>133</v>
      </c>
      <c r="B48" s="18" t="s">
        <v>98</v>
      </c>
      <c r="C48" s="19">
        <v>21.982277929782867</v>
      </c>
      <c r="D48" s="19">
        <v>21.742987632751465</v>
      </c>
      <c r="E48" s="19">
        <v>20.460158586502075</v>
      </c>
      <c r="F48" s="19">
        <v>18.74685138463974</v>
      </c>
      <c r="G48" s="19">
        <v>17.054265737533569</v>
      </c>
      <c r="H48" s="19">
        <v>15.639612078666687</v>
      </c>
      <c r="I48" s="19">
        <v>14.747190475463867</v>
      </c>
      <c r="J48" s="19">
        <v>14.045450091362</v>
      </c>
    </row>
    <row r="49" spans="1:10" ht="15.75">
      <c r="A49" s="64"/>
      <c r="B49" s="18" t="s">
        <v>99</v>
      </c>
      <c r="C49" s="19">
        <v>46.91312313079834</v>
      </c>
      <c r="D49" s="19">
        <v>42.294350266456604</v>
      </c>
      <c r="E49" s="19">
        <v>33.559197187423706</v>
      </c>
      <c r="F49" s="19">
        <v>31.490969657897949</v>
      </c>
      <c r="G49" s="19">
        <v>27.38652229309082</v>
      </c>
      <c r="H49" s="19">
        <v>30.11990487575531</v>
      </c>
      <c r="I49" s="19">
        <v>25.336155295372009</v>
      </c>
      <c r="J49" s="19">
        <v>24.037447571754456</v>
      </c>
    </row>
    <row r="50" spans="1:10">
      <c r="A50" s="64" t="s">
        <v>133</v>
      </c>
      <c r="B50" s="18" t="s">
        <v>100</v>
      </c>
      <c r="C50" s="19">
        <v>53.08687686920166</v>
      </c>
      <c r="D50" s="19">
        <v>57.705646753311157</v>
      </c>
      <c r="E50" s="19">
        <v>66.440802812576294</v>
      </c>
      <c r="F50" s="19">
        <v>68.509030342102051</v>
      </c>
      <c r="G50" s="19">
        <v>72.61347770690918</v>
      </c>
      <c r="H50" s="19">
        <v>69.880092144012451</v>
      </c>
      <c r="I50" s="19">
        <v>74.663841724395752</v>
      </c>
      <c r="J50" s="19">
        <v>75.962555408477783</v>
      </c>
    </row>
    <row r="51" spans="1:10">
      <c r="A51" s="64" t="s">
        <v>123</v>
      </c>
      <c r="B51" s="18" t="s">
        <v>101</v>
      </c>
      <c r="C51" s="19">
        <v>100</v>
      </c>
      <c r="D51" s="19">
        <v>100</v>
      </c>
      <c r="E51" s="19">
        <v>100</v>
      </c>
      <c r="F51" s="19">
        <v>100</v>
      </c>
      <c r="G51" s="19">
        <v>100</v>
      </c>
      <c r="H51" s="19">
        <v>100</v>
      </c>
      <c r="I51" s="19">
        <v>100</v>
      </c>
      <c r="J51" s="19">
        <v>100</v>
      </c>
    </row>
    <row r="52" spans="1:10">
      <c r="A52" s="64" t="s">
        <v>134</v>
      </c>
      <c r="B52" s="18" t="s">
        <v>97</v>
      </c>
      <c r="C52" s="19" t="s">
        <v>135</v>
      </c>
      <c r="D52" s="19" t="s">
        <v>135</v>
      </c>
      <c r="E52" s="19" t="s">
        <v>135</v>
      </c>
      <c r="F52" s="19" t="s">
        <v>135</v>
      </c>
      <c r="G52" s="19">
        <v>14.734387397766113</v>
      </c>
      <c r="H52" s="19">
        <v>17.487190663814545</v>
      </c>
      <c r="I52" s="19">
        <v>13.068114221096039</v>
      </c>
      <c r="J52" s="19">
        <v>10.363829880952835</v>
      </c>
    </row>
    <row r="53" spans="1:10">
      <c r="A53" s="64" t="s">
        <v>134</v>
      </c>
      <c r="B53" s="18" t="s">
        <v>98</v>
      </c>
      <c r="C53" s="19" t="s">
        <v>135</v>
      </c>
      <c r="D53" s="19" t="s">
        <v>135</v>
      </c>
      <c r="E53" s="19" t="s">
        <v>135</v>
      </c>
      <c r="F53" s="19" t="s">
        <v>135</v>
      </c>
      <c r="G53" s="19">
        <v>19.46130096912384</v>
      </c>
      <c r="H53" s="19">
        <v>18.249118328094482</v>
      </c>
      <c r="I53" s="19">
        <v>16.138038039207458</v>
      </c>
      <c r="J53" s="19">
        <v>14.11745697259903</v>
      </c>
    </row>
    <row r="54" spans="1:10" ht="15.75">
      <c r="A54" s="64"/>
      <c r="B54" s="18" t="s">
        <v>99</v>
      </c>
      <c r="C54" s="19" t="s">
        <v>135</v>
      </c>
      <c r="D54" s="19" t="s">
        <v>135</v>
      </c>
      <c r="E54" s="19" t="s">
        <v>135</v>
      </c>
      <c r="F54" s="19" t="s">
        <v>135</v>
      </c>
      <c r="G54" s="19">
        <v>34.195688366889954</v>
      </c>
      <c r="H54" s="19">
        <v>35.736307501792908</v>
      </c>
      <c r="I54" s="19">
        <v>29.206150770187378</v>
      </c>
      <c r="J54" s="19">
        <v>24.481286108493805</v>
      </c>
    </row>
    <row r="55" spans="1:10">
      <c r="A55" s="64" t="s">
        <v>134</v>
      </c>
      <c r="B55" s="18" t="s">
        <v>100</v>
      </c>
      <c r="C55" s="19" t="s">
        <v>135</v>
      </c>
      <c r="D55" s="19" t="s">
        <v>135</v>
      </c>
      <c r="E55" s="19" t="s">
        <v>135</v>
      </c>
      <c r="F55" s="19" t="s">
        <v>135</v>
      </c>
      <c r="G55" s="19">
        <v>65.804308652877808</v>
      </c>
      <c r="H55" s="19">
        <v>64.263689517974854</v>
      </c>
      <c r="I55" s="19">
        <v>70.793849229812622</v>
      </c>
      <c r="J55" s="19">
        <v>75.518715381622314</v>
      </c>
    </row>
    <row r="56" spans="1:10">
      <c r="A56" s="64" t="s">
        <v>123</v>
      </c>
      <c r="B56" s="18" t="s">
        <v>101</v>
      </c>
      <c r="C56" s="19" t="s">
        <v>135</v>
      </c>
      <c r="D56" s="19" t="s">
        <v>135</v>
      </c>
      <c r="E56" s="19" t="s">
        <v>135</v>
      </c>
      <c r="F56" s="19" t="s">
        <v>135</v>
      </c>
      <c r="G56" s="19">
        <v>100</v>
      </c>
      <c r="H56" s="19">
        <v>100</v>
      </c>
      <c r="I56" s="19">
        <v>100</v>
      </c>
      <c r="J56" s="19">
        <v>100</v>
      </c>
    </row>
    <row r="57" spans="1:10">
      <c r="A57" s="64" t="s">
        <v>136</v>
      </c>
      <c r="B57" s="18" t="s">
        <v>97</v>
      </c>
      <c r="C57" s="19">
        <v>24.813190102577209</v>
      </c>
      <c r="D57" s="19">
        <v>23.594431579113007</v>
      </c>
      <c r="E57" s="19">
        <v>17.535695433616638</v>
      </c>
      <c r="F57" s="19">
        <v>15.268856287002563</v>
      </c>
      <c r="G57" s="19">
        <v>11.860135197639465</v>
      </c>
      <c r="H57" s="19">
        <v>16.156195104122162</v>
      </c>
      <c r="I57" s="19">
        <v>10.145112127065659</v>
      </c>
      <c r="J57" s="19">
        <v>7.3392868041992188</v>
      </c>
    </row>
    <row r="58" spans="1:10">
      <c r="A58" s="64" t="s">
        <v>136</v>
      </c>
      <c r="B58" s="18" t="s">
        <v>98</v>
      </c>
      <c r="C58" s="19">
        <v>20.687663555145264</v>
      </c>
      <c r="D58" s="19">
        <v>20.404107868671417</v>
      </c>
      <c r="E58" s="19">
        <v>18.455654382705688</v>
      </c>
      <c r="F58" s="19">
        <v>17.02398955821991</v>
      </c>
      <c r="G58" s="19">
        <v>16.142246127128601</v>
      </c>
      <c r="H58" s="19">
        <v>14.616432785987854</v>
      </c>
      <c r="I58" s="19">
        <v>12.129899859428406</v>
      </c>
      <c r="J58" s="19">
        <v>11.444202810525894</v>
      </c>
    </row>
    <row r="59" spans="1:10" ht="15.75">
      <c r="A59" s="64"/>
      <c r="B59" s="18" t="s">
        <v>99</v>
      </c>
      <c r="C59" s="19">
        <v>45.500853657722473</v>
      </c>
      <c r="D59" s="19">
        <v>43.998539447784424</v>
      </c>
      <c r="E59" s="19">
        <v>35.991349816322327</v>
      </c>
      <c r="F59" s="19">
        <v>32.292845845222473</v>
      </c>
      <c r="G59" s="19">
        <v>28.002381324768066</v>
      </c>
      <c r="H59" s="19">
        <v>30.772629380226135</v>
      </c>
      <c r="I59" s="19">
        <v>22.275011241436005</v>
      </c>
      <c r="J59" s="19">
        <v>18.783490359783173</v>
      </c>
    </row>
    <row r="60" spans="1:10">
      <c r="A60" s="64" t="s">
        <v>136</v>
      </c>
      <c r="B60" s="18" t="s">
        <v>100</v>
      </c>
      <c r="C60" s="19">
        <v>54.499149322509766</v>
      </c>
      <c r="D60" s="19">
        <v>56.001460552215576</v>
      </c>
      <c r="E60" s="19">
        <v>64.008647203445435</v>
      </c>
      <c r="F60" s="19">
        <v>67.707151174545288</v>
      </c>
      <c r="G60" s="19">
        <v>71.997618675231934</v>
      </c>
      <c r="H60" s="19">
        <v>69.227373600006104</v>
      </c>
      <c r="I60" s="19">
        <v>77.724987268447876</v>
      </c>
      <c r="J60" s="19">
        <v>81.216508150100708</v>
      </c>
    </row>
    <row r="61" spans="1:10">
      <c r="A61" s="64" t="s">
        <v>123</v>
      </c>
      <c r="B61" s="18" t="s">
        <v>101</v>
      </c>
      <c r="C61" s="19">
        <v>100</v>
      </c>
      <c r="D61" s="19">
        <v>100</v>
      </c>
      <c r="E61" s="19">
        <v>100</v>
      </c>
      <c r="F61" s="19">
        <v>100</v>
      </c>
      <c r="G61" s="19">
        <v>100</v>
      </c>
      <c r="H61" s="19">
        <v>100</v>
      </c>
      <c r="I61" s="19">
        <v>100</v>
      </c>
      <c r="J61" s="19">
        <v>100</v>
      </c>
    </row>
    <row r="62" spans="1:10">
      <c r="A62" s="64" t="s">
        <v>137</v>
      </c>
      <c r="B62" s="18" t="s">
        <v>97</v>
      </c>
      <c r="C62" s="19">
        <v>35.752314329147339</v>
      </c>
      <c r="D62" s="19">
        <v>28.84361743927002</v>
      </c>
      <c r="E62" s="19">
        <v>20.09560763835907</v>
      </c>
      <c r="F62" s="19">
        <v>17.288593947887421</v>
      </c>
      <c r="G62" s="19">
        <v>14.045754075050354</v>
      </c>
      <c r="H62" s="19">
        <v>20.405234396457672</v>
      </c>
      <c r="I62" s="19">
        <v>13.624364137649536</v>
      </c>
      <c r="J62" s="19">
        <v>12.337933480739594</v>
      </c>
    </row>
    <row r="63" spans="1:10">
      <c r="A63" s="64" t="s">
        <v>137</v>
      </c>
      <c r="B63" s="18" t="s">
        <v>98</v>
      </c>
      <c r="C63" s="19">
        <v>23.179478943347931</v>
      </c>
      <c r="D63" s="19">
        <v>20.696142315864563</v>
      </c>
      <c r="E63" s="19">
        <v>19.098387658596039</v>
      </c>
      <c r="F63" s="19">
        <v>19.693359732627869</v>
      </c>
      <c r="G63" s="19">
        <v>18.942719697952271</v>
      </c>
      <c r="H63" s="19">
        <v>18.077072501182556</v>
      </c>
      <c r="I63" s="19">
        <v>17.584992945194244</v>
      </c>
      <c r="J63" s="19">
        <v>15.613202750682831</v>
      </c>
    </row>
    <row r="64" spans="1:10" ht="15.75">
      <c r="A64" s="64"/>
      <c r="B64" s="18" t="s">
        <v>99</v>
      </c>
      <c r="C64" s="19">
        <v>58.93179178237915</v>
      </c>
      <c r="D64" s="19">
        <v>49.539759755134583</v>
      </c>
      <c r="E64" s="19">
        <v>39.193993806838989</v>
      </c>
      <c r="F64" s="19">
        <v>36.981955170631409</v>
      </c>
      <c r="G64" s="19">
        <v>32.988473773002625</v>
      </c>
      <c r="H64" s="19">
        <v>38.482308387756348</v>
      </c>
      <c r="I64" s="19">
        <v>31.209355592727661</v>
      </c>
      <c r="J64" s="19">
        <v>27.951136231422424</v>
      </c>
    </row>
    <row r="65" spans="1:10">
      <c r="A65" s="64" t="s">
        <v>137</v>
      </c>
      <c r="B65" s="18" t="s">
        <v>100</v>
      </c>
      <c r="C65" s="19">
        <v>41.068205237388611</v>
      </c>
      <c r="D65" s="19">
        <v>50.460243225097656</v>
      </c>
      <c r="E65" s="19">
        <v>60.806006193161011</v>
      </c>
      <c r="F65" s="19">
        <v>63.01804780960083</v>
      </c>
      <c r="G65" s="19">
        <v>67.011523246765137</v>
      </c>
      <c r="H65" s="19">
        <v>61.517691612243652</v>
      </c>
      <c r="I65" s="19">
        <v>68.790644407272339</v>
      </c>
      <c r="J65" s="19">
        <v>72.048866748809814</v>
      </c>
    </row>
    <row r="66" spans="1:10">
      <c r="A66" s="64" t="s">
        <v>123</v>
      </c>
      <c r="B66" s="18" t="s">
        <v>101</v>
      </c>
      <c r="C66" s="19">
        <v>100</v>
      </c>
      <c r="D66" s="19">
        <v>100</v>
      </c>
      <c r="E66" s="19">
        <v>100</v>
      </c>
      <c r="F66" s="19">
        <v>100</v>
      </c>
      <c r="G66" s="19">
        <v>100</v>
      </c>
      <c r="H66" s="19">
        <v>100</v>
      </c>
      <c r="I66" s="19">
        <v>100</v>
      </c>
      <c r="J66" s="19">
        <v>100</v>
      </c>
    </row>
    <row r="67" spans="1:10">
      <c r="A67" s="64" t="s">
        <v>138</v>
      </c>
      <c r="B67" s="18" t="s">
        <v>97</v>
      </c>
      <c r="C67" s="19">
        <v>26.963630318641663</v>
      </c>
      <c r="D67" s="19">
        <v>22.877731919288635</v>
      </c>
      <c r="E67" s="19">
        <v>17.309519648551941</v>
      </c>
      <c r="F67" s="19">
        <v>13.303501904010773</v>
      </c>
      <c r="G67" s="19">
        <v>11.801826953887939</v>
      </c>
      <c r="H67" s="19">
        <v>17.002226412296295</v>
      </c>
      <c r="I67" s="19">
        <v>7.1440614759922028</v>
      </c>
      <c r="J67" s="19">
        <v>8.6489766836166382</v>
      </c>
    </row>
    <row r="68" spans="1:10">
      <c r="A68" s="64" t="s">
        <v>138</v>
      </c>
      <c r="B68" s="18" t="s">
        <v>98</v>
      </c>
      <c r="C68" s="19">
        <v>23.628576099872589</v>
      </c>
      <c r="D68" s="19">
        <v>20.224301517009735</v>
      </c>
      <c r="E68" s="19">
        <v>19.517618417739868</v>
      </c>
      <c r="F68" s="19">
        <v>14.948186278343201</v>
      </c>
      <c r="G68" s="19">
        <v>17.248649895191193</v>
      </c>
      <c r="H68" s="19">
        <v>15.739624202251434</v>
      </c>
      <c r="I68" s="19">
        <v>13.201847672462463</v>
      </c>
      <c r="J68" s="19">
        <v>13.588705658912659</v>
      </c>
    </row>
    <row r="69" spans="1:10" ht="15.75">
      <c r="A69" s="64"/>
      <c r="B69" s="18" t="s">
        <v>99</v>
      </c>
      <c r="C69" s="19">
        <v>50.592207908630371</v>
      </c>
      <c r="D69" s="19">
        <v>43.102031946182251</v>
      </c>
      <c r="E69" s="19">
        <v>36.827138066291809</v>
      </c>
      <c r="F69" s="19">
        <v>28.251686692237854</v>
      </c>
      <c r="G69" s="19">
        <v>29.050478339195251</v>
      </c>
      <c r="H69" s="19">
        <v>32.741850614547729</v>
      </c>
      <c r="I69" s="19">
        <v>20.345908403396606</v>
      </c>
      <c r="J69" s="19">
        <v>22.237682342529297</v>
      </c>
    </row>
    <row r="70" spans="1:10">
      <c r="A70" s="64" t="s">
        <v>138</v>
      </c>
      <c r="B70" s="18" t="s">
        <v>100</v>
      </c>
      <c r="C70" s="19">
        <v>49.407795071601868</v>
      </c>
      <c r="D70" s="19">
        <v>56.897968053817749</v>
      </c>
      <c r="E70" s="19">
        <v>63.172858953475952</v>
      </c>
      <c r="F70" s="19">
        <v>71.748310327529907</v>
      </c>
      <c r="G70" s="19">
        <v>70.949524641036987</v>
      </c>
      <c r="H70" s="19">
        <v>67.258149385452271</v>
      </c>
      <c r="I70" s="19">
        <v>79.654091596603394</v>
      </c>
      <c r="J70" s="19">
        <v>77.762317657470703</v>
      </c>
    </row>
    <row r="71" spans="1:10">
      <c r="A71" s="64" t="s">
        <v>123</v>
      </c>
      <c r="B71" s="18" t="s">
        <v>101</v>
      </c>
      <c r="C71" s="19">
        <v>100</v>
      </c>
      <c r="D71" s="19">
        <v>100</v>
      </c>
      <c r="E71" s="19">
        <v>100</v>
      </c>
      <c r="F71" s="19">
        <v>100</v>
      </c>
      <c r="G71" s="19">
        <v>100</v>
      </c>
      <c r="H71" s="19">
        <v>100</v>
      </c>
      <c r="I71" s="19">
        <v>100</v>
      </c>
      <c r="J71" s="19">
        <v>100</v>
      </c>
    </row>
    <row r="72" spans="1:10">
      <c r="A72" s="64" t="s">
        <v>139</v>
      </c>
      <c r="B72" s="18" t="s">
        <v>97</v>
      </c>
      <c r="C72" s="19">
        <v>22.158657014369965</v>
      </c>
      <c r="D72" s="19">
        <v>20.868067443370819</v>
      </c>
      <c r="E72" s="19">
        <v>14.460504055023193</v>
      </c>
      <c r="F72" s="19">
        <v>13.532249629497528</v>
      </c>
      <c r="G72" s="19">
        <v>12.082857638597488</v>
      </c>
      <c r="H72" s="19">
        <v>14.871424436569214</v>
      </c>
      <c r="I72" s="19">
        <v>8.6938224732875824</v>
      </c>
      <c r="J72" s="19">
        <v>6.313159316778183</v>
      </c>
    </row>
    <row r="73" spans="1:10">
      <c r="A73" s="64" t="s">
        <v>139</v>
      </c>
      <c r="B73" s="18" t="s">
        <v>98</v>
      </c>
      <c r="C73" s="19">
        <v>22.000633180141449</v>
      </c>
      <c r="D73" s="19">
        <v>19.420354068279266</v>
      </c>
      <c r="E73" s="19">
        <v>18.877127766609192</v>
      </c>
      <c r="F73" s="19">
        <v>15.815113484859467</v>
      </c>
      <c r="G73" s="19">
        <v>15.344893932342529</v>
      </c>
      <c r="H73" s="19">
        <v>14.269214868545532</v>
      </c>
      <c r="I73" s="19">
        <v>12.570483982563019</v>
      </c>
      <c r="J73" s="19">
        <v>10.617278516292572</v>
      </c>
    </row>
    <row r="74" spans="1:10" ht="15.75">
      <c r="A74" s="64"/>
      <c r="B74" s="18" t="s">
        <v>99</v>
      </c>
      <c r="C74" s="19">
        <v>44.159290194511414</v>
      </c>
      <c r="D74" s="19">
        <v>40.288421511650085</v>
      </c>
      <c r="E74" s="19">
        <v>33.337631821632385</v>
      </c>
      <c r="F74" s="19">
        <v>29.347363114356995</v>
      </c>
      <c r="G74" s="19">
        <v>27.427750825881958</v>
      </c>
      <c r="H74" s="19">
        <v>29.140639305114746</v>
      </c>
      <c r="I74" s="19">
        <v>21.264307200908661</v>
      </c>
      <c r="J74" s="19">
        <v>16.930438578128815</v>
      </c>
    </row>
    <row r="75" spans="1:10">
      <c r="A75" s="64" t="s">
        <v>139</v>
      </c>
      <c r="B75" s="18" t="s">
        <v>100</v>
      </c>
      <c r="C75" s="19">
        <v>55.840712785720825</v>
      </c>
      <c r="D75" s="19">
        <v>59.711581468582153</v>
      </c>
      <c r="E75" s="19">
        <v>66.662371158599854</v>
      </c>
      <c r="F75" s="19">
        <v>70.652639865875244</v>
      </c>
      <c r="G75" s="19">
        <v>72.572249174118042</v>
      </c>
      <c r="H75" s="19">
        <v>70.859360694885254</v>
      </c>
      <c r="I75" s="19">
        <v>78.73569130897522</v>
      </c>
      <c r="J75" s="19">
        <v>83.069562911987305</v>
      </c>
    </row>
    <row r="76" spans="1:10">
      <c r="A76" s="64" t="s">
        <v>123</v>
      </c>
      <c r="B76" s="18" t="s">
        <v>101</v>
      </c>
      <c r="C76" s="19">
        <v>100</v>
      </c>
      <c r="D76" s="19">
        <v>100</v>
      </c>
      <c r="E76" s="19">
        <v>100</v>
      </c>
      <c r="F76" s="19">
        <v>100</v>
      </c>
      <c r="G76" s="19">
        <v>100</v>
      </c>
      <c r="H76" s="19">
        <v>100</v>
      </c>
      <c r="I76" s="19">
        <v>100</v>
      </c>
      <c r="J76" s="19">
        <v>100</v>
      </c>
    </row>
    <row r="77" spans="1:10">
      <c r="A77" s="64" t="s">
        <v>140</v>
      </c>
      <c r="B77" s="18" t="s">
        <v>97</v>
      </c>
      <c r="C77" s="19">
        <v>17.401595413684845</v>
      </c>
      <c r="D77" s="19">
        <v>12.009067833423615</v>
      </c>
      <c r="E77" s="19">
        <v>8.2927115261554718</v>
      </c>
      <c r="F77" s="19">
        <v>7.3030397295951843</v>
      </c>
      <c r="G77" s="19">
        <v>5.9069916605949402</v>
      </c>
      <c r="H77" s="19">
        <v>12.104657292366028</v>
      </c>
      <c r="I77" s="19">
        <v>5.7615894824266434</v>
      </c>
      <c r="J77" s="19">
        <v>5.1238510757684708</v>
      </c>
    </row>
    <row r="78" spans="1:10">
      <c r="A78" s="64" t="s">
        <v>140</v>
      </c>
      <c r="B78" s="18" t="s">
        <v>98</v>
      </c>
      <c r="C78" s="19">
        <v>17.667466402053833</v>
      </c>
      <c r="D78" s="19">
        <v>15.712885558605194</v>
      </c>
      <c r="E78" s="19">
        <v>11.829005181789398</v>
      </c>
      <c r="F78" s="19">
        <v>12.304583191871643</v>
      </c>
      <c r="G78" s="19">
        <v>9.0269573032855988</v>
      </c>
      <c r="H78" s="19">
        <v>11.063475161790848</v>
      </c>
      <c r="I78" s="19">
        <v>9.188128262758255</v>
      </c>
      <c r="J78" s="19">
        <v>8.9661732316017151</v>
      </c>
    </row>
    <row r="79" spans="1:10" ht="15.75">
      <c r="A79" s="64"/>
      <c r="B79" s="18" t="s">
        <v>99</v>
      </c>
      <c r="C79" s="19">
        <v>35.069060325622559</v>
      </c>
      <c r="D79" s="19">
        <v>27.721953392028809</v>
      </c>
      <c r="E79" s="19">
        <v>20.12171745300293</v>
      </c>
      <c r="F79" s="19">
        <v>19.607622921466827</v>
      </c>
      <c r="G79" s="19">
        <v>14.933949708938599</v>
      </c>
      <c r="H79" s="19">
        <v>23.168133199214935</v>
      </c>
      <c r="I79" s="19">
        <v>14.949718117713928</v>
      </c>
      <c r="J79" s="19">
        <v>14.090023934841156</v>
      </c>
    </row>
    <row r="80" spans="1:10">
      <c r="A80" s="64" t="s">
        <v>140</v>
      </c>
      <c r="B80" s="18" t="s">
        <v>100</v>
      </c>
      <c r="C80" s="19">
        <v>64.930939674377441</v>
      </c>
      <c r="D80" s="19">
        <v>72.278046607971191</v>
      </c>
      <c r="E80" s="19">
        <v>79.87828254699707</v>
      </c>
      <c r="F80" s="19">
        <v>80.392378568649292</v>
      </c>
      <c r="G80" s="19">
        <v>85.066050291061401</v>
      </c>
      <c r="H80" s="19">
        <v>76.831865310668945</v>
      </c>
      <c r="I80" s="19">
        <v>85.050284862518311</v>
      </c>
      <c r="J80" s="19">
        <v>85.909974575042725</v>
      </c>
    </row>
    <row r="81" spans="1:10">
      <c r="A81" s="64" t="s">
        <v>123</v>
      </c>
      <c r="B81" s="18" t="s">
        <v>101</v>
      </c>
      <c r="C81" s="19">
        <v>100</v>
      </c>
      <c r="D81" s="19">
        <v>100</v>
      </c>
      <c r="E81" s="19">
        <v>100</v>
      </c>
      <c r="F81" s="19">
        <v>100</v>
      </c>
      <c r="G81" s="19">
        <v>100</v>
      </c>
      <c r="H81" s="19">
        <v>100</v>
      </c>
      <c r="I81" s="19">
        <v>100</v>
      </c>
      <c r="J81" s="19">
        <v>100</v>
      </c>
    </row>
    <row r="82" spans="1:10">
      <c r="A82" s="64" t="s">
        <v>141</v>
      </c>
      <c r="B82" s="18" t="s">
        <v>97</v>
      </c>
      <c r="C82" s="19">
        <v>11.81582435965538</v>
      </c>
      <c r="D82" s="19">
        <v>9.4476014375686646</v>
      </c>
      <c r="E82" s="19">
        <v>6.1532307416200638</v>
      </c>
      <c r="F82" s="19">
        <v>6.4246237277984619</v>
      </c>
      <c r="G82" s="19">
        <v>4.9587056040763855</v>
      </c>
      <c r="H82" s="19">
        <v>10.796705633401871</v>
      </c>
      <c r="I82" s="19">
        <v>6.0099568217992783</v>
      </c>
      <c r="J82" s="19">
        <v>4.3820161372423172</v>
      </c>
    </row>
    <row r="83" spans="1:10">
      <c r="A83" s="64" t="s">
        <v>141</v>
      </c>
      <c r="B83" s="18" t="s">
        <v>98</v>
      </c>
      <c r="C83" s="19">
        <v>12.223608046770096</v>
      </c>
      <c r="D83" s="19">
        <v>12.517932057380676</v>
      </c>
      <c r="E83" s="19">
        <v>10.630558431148529</v>
      </c>
      <c r="F83" s="19">
        <v>7.7442392706871033</v>
      </c>
      <c r="G83" s="19">
        <v>7.0335060358047485</v>
      </c>
      <c r="H83" s="19">
        <v>9.7257837653160095</v>
      </c>
      <c r="I83" s="19">
        <v>7.9008907079696655</v>
      </c>
      <c r="J83" s="19">
        <v>6.0546379536390305</v>
      </c>
    </row>
    <row r="84" spans="1:10" ht="15.75">
      <c r="A84" s="64"/>
      <c r="B84" s="18" t="s">
        <v>99</v>
      </c>
      <c r="C84" s="19">
        <v>24.039432406425476</v>
      </c>
      <c r="D84" s="19">
        <v>21.965533494949341</v>
      </c>
      <c r="E84" s="19">
        <v>16.783788800239563</v>
      </c>
      <c r="F84" s="19">
        <v>14.168862998485565</v>
      </c>
      <c r="G84" s="19">
        <v>11.992210894823074</v>
      </c>
      <c r="H84" s="19">
        <v>20.522488653659821</v>
      </c>
      <c r="I84" s="19">
        <v>13.910847902297974</v>
      </c>
      <c r="J84" s="19">
        <v>10.436654090881348</v>
      </c>
    </row>
    <row r="85" spans="1:10">
      <c r="A85" s="64" t="s">
        <v>141</v>
      </c>
      <c r="B85" s="18" t="s">
        <v>100</v>
      </c>
      <c r="C85" s="19">
        <v>75.960570573806763</v>
      </c>
      <c r="D85" s="19">
        <v>78.034466505050659</v>
      </c>
      <c r="E85" s="19">
        <v>83.216208219528198</v>
      </c>
      <c r="F85" s="19">
        <v>85.831135511398315</v>
      </c>
      <c r="G85" s="19">
        <v>88.007789850234985</v>
      </c>
      <c r="H85" s="19">
        <v>79.477512836456299</v>
      </c>
      <c r="I85" s="19">
        <v>86.089152097702026</v>
      </c>
      <c r="J85" s="19">
        <v>89.563345909118652</v>
      </c>
    </row>
    <row r="86" spans="1:10">
      <c r="A86" s="64" t="s">
        <v>123</v>
      </c>
      <c r="B86" s="18" t="s">
        <v>101</v>
      </c>
      <c r="C86" s="19">
        <v>100</v>
      </c>
      <c r="D86" s="19">
        <v>100</v>
      </c>
      <c r="E86" s="19">
        <v>100</v>
      </c>
      <c r="F86" s="19">
        <v>100</v>
      </c>
      <c r="G86" s="19">
        <v>100</v>
      </c>
      <c r="H86" s="19">
        <v>100</v>
      </c>
      <c r="I86" s="19">
        <v>100</v>
      </c>
      <c r="J86" s="19">
        <v>100</v>
      </c>
    </row>
    <row r="88" spans="1:10">
      <c r="A88" s="80" t="s">
        <v>103</v>
      </c>
      <c r="B88" s="80" t="s">
        <v>103</v>
      </c>
      <c r="C88" s="80" t="s">
        <v>103</v>
      </c>
      <c r="D88" s="80" t="s">
        <v>103</v>
      </c>
      <c r="E88" s="80" t="s">
        <v>103</v>
      </c>
      <c r="F88" s="80" t="s">
        <v>103</v>
      </c>
      <c r="G88" s="80" t="s">
        <v>103</v>
      </c>
      <c r="H88" s="80" t="s">
        <v>103</v>
      </c>
      <c r="I88" s="80" t="s">
        <v>103</v>
      </c>
      <c r="J88" s="80" t="s">
        <v>103</v>
      </c>
    </row>
    <row r="89" spans="1:10">
      <c r="A89" s="133" t="s">
        <v>92</v>
      </c>
      <c r="B89" s="133"/>
      <c r="C89" s="17" t="s">
        <v>112</v>
      </c>
      <c r="D89" s="17" t="s">
        <v>113</v>
      </c>
      <c r="E89" s="17" t="s">
        <v>114</v>
      </c>
      <c r="F89" s="17" t="s">
        <v>115</v>
      </c>
      <c r="G89" s="17" t="s">
        <v>116</v>
      </c>
      <c r="H89" s="17" t="s">
        <v>117</v>
      </c>
      <c r="I89" s="17" t="s">
        <v>118</v>
      </c>
      <c r="J89" s="17" t="s">
        <v>119</v>
      </c>
    </row>
    <row r="90" spans="1:10">
      <c r="A90" s="64" t="s">
        <v>125</v>
      </c>
      <c r="B90" s="18" t="s">
        <v>97</v>
      </c>
      <c r="C90" s="21">
        <v>8711</v>
      </c>
      <c r="D90" s="21">
        <v>11676</v>
      </c>
      <c r="E90" s="21">
        <v>9673</v>
      </c>
      <c r="F90" s="21">
        <v>7135</v>
      </c>
      <c r="G90" s="21">
        <v>7715</v>
      </c>
      <c r="H90" s="21">
        <v>13352</v>
      </c>
      <c r="I90" s="21">
        <v>9000</v>
      </c>
      <c r="J90" s="21">
        <v>7862</v>
      </c>
    </row>
    <row r="91" spans="1:10">
      <c r="A91" s="64" t="s">
        <v>125</v>
      </c>
      <c r="B91" s="18" t="s">
        <v>98</v>
      </c>
      <c r="C91" s="21">
        <v>7234</v>
      </c>
      <c r="D91" s="21">
        <v>10706</v>
      </c>
      <c r="E91" s="21">
        <v>10537</v>
      </c>
      <c r="F91" s="21">
        <v>11484</v>
      </c>
      <c r="G91" s="21">
        <v>11072</v>
      </c>
      <c r="H91" s="21">
        <v>12138</v>
      </c>
      <c r="I91" s="21">
        <v>11002</v>
      </c>
      <c r="J91" s="21">
        <v>8976</v>
      </c>
    </row>
    <row r="92" spans="1:10" ht="15.75">
      <c r="A92" s="64"/>
      <c r="B92" s="18" t="s">
        <v>99</v>
      </c>
      <c r="C92" s="21">
        <v>15945</v>
      </c>
      <c r="D92" s="21">
        <v>22382</v>
      </c>
      <c r="E92" s="21">
        <v>20210</v>
      </c>
      <c r="F92" s="21">
        <v>18619</v>
      </c>
      <c r="G92" s="21">
        <v>18787</v>
      </c>
      <c r="H92" s="21">
        <v>25490</v>
      </c>
      <c r="I92" s="21">
        <v>20002</v>
      </c>
      <c r="J92" s="21">
        <v>16838</v>
      </c>
    </row>
    <row r="93" spans="1:10">
      <c r="A93" s="64" t="s">
        <v>125</v>
      </c>
      <c r="B93" s="18" t="s">
        <v>100</v>
      </c>
      <c r="C93" s="21">
        <v>38179</v>
      </c>
      <c r="D93" s="21">
        <v>38785</v>
      </c>
      <c r="E93" s="21">
        <v>46805</v>
      </c>
      <c r="F93" s="21">
        <v>53545</v>
      </c>
      <c r="G93" s="21">
        <v>59198</v>
      </c>
      <c r="H93" s="21">
        <v>55807</v>
      </c>
      <c r="I93" s="21">
        <v>66755</v>
      </c>
      <c r="J93" s="21">
        <v>69007</v>
      </c>
    </row>
    <row r="94" spans="1:10">
      <c r="A94" s="64" t="s">
        <v>123</v>
      </c>
      <c r="B94" s="18" t="s">
        <v>101</v>
      </c>
      <c r="C94" s="21">
        <v>54124</v>
      </c>
      <c r="D94" s="21">
        <v>61167</v>
      </c>
      <c r="E94" s="21">
        <v>67015</v>
      </c>
      <c r="F94" s="21">
        <v>72164</v>
      </c>
      <c r="G94" s="21">
        <v>77985</v>
      </c>
      <c r="H94" s="21">
        <v>81297</v>
      </c>
      <c r="I94" s="21">
        <v>86757</v>
      </c>
      <c r="J94" s="21">
        <v>85845</v>
      </c>
    </row>
    <row r="95" spans="1:10">
      <c r="A95" s="64" t="s">
        <v>126</v>
      </c>
      <c r="B95" s="18" t="s">
        <v>97</v>
      </c>
      <c r="C95" s="21">
        <v>13786</v>
      </c>
      <c r="D95" s="21">
        <v>12700</v>
      </c>
      <c r="E95" s="21">
        <v>8104</v>
      </c>
      <c r="F95" s="21">
        <v>8604</v>
      </c>
      <c r="G95" s="21">
        <v>8679</v>
      </c>
      <c r="H95" s="21">
        <v>20750</v>
      </c>
      <c r="I95" s="21">
        <v>15139</v>
      </c>
      <c r="J95" s="21">
        <v>11277</v>
      </c>
    </row>
    <row r="96" spans="1:10">
      <c r="A96" s="64" t="s">
        <v>126</v>
      </c>
      <c r="B96" s="18" t="s">
        <v>98</v>
      </c>
      <c r="C96" s="21">
        <v>13888</v>
      </c>
      <c r="D96" s="21">
        <v>12324</v>
      </c>
      <c r="E96" s="21">
        <v>11450</v>
      </c>
      <c r="F96" s="21">
        <v>11456</v>
      </c>
      <c r="G96" s="21">
        <v>13808</v>
      </c>
      <c r="H96" s="21">
        <v>15781</v>
      </c>
      <c r="I96" s="21">
        <v>16930</v>
      </c>
      <c r="J96" s="21">
        <v>14533</v>
      </c>
    </row>
    <row r="97" spans="1:10" ht="15.75">
      <c r="A97" s="64"/>
      <c r="B97" s="18" t="s">
        <v>99</v>
      </c>
      <c r="C97" s="21">
        <v>27674</v>
      </c>
      <c r="D97" s="21">
        <v>25024</v>
      </c>
      <c r="E97" s="21">
        <v>19554</v>
      </c>
      <c r="F97" s="21">
        <v>20060</v>
      </c>
      <c r="G97" s="21">
        <v>22487</v>
      </c>
      <c r="H97" s="21">
        <v>36531</v>
      </c>
      <c r="I97" s="21">
        <v>32069</v>
      </c>
      <c r="J97" s="21">
        <v>25810</v>
      </c>
    </row>
    <row r="98" spans="1:10">
      <c r="A98" s="64" t="s">
        <v>126</v>
      </c>
      <c r="B98" s="18" t="s">
        <v>100</v>
      </c>
      <c r="C98" s="21">
        <v>51221</v>
      </c>
      <c r="D98" s="21">
        <v>57761</v>
      </c>
      <c r="E98" s="21">
        <v>70615</v>
      </c>
      <c r="F98" s="21">
        <v>80618</v>
      </c>
      <c r="G98" s="21">
        <v>78994</v>
      </c>
      <c r="H98" s="21">
        <v>88346</v>
      </c>
      <c r="I98" s="21">
        <v>96919</v>
      </c>
      <c r="J98" s="21">
        <v>103921</v>
      </c>
    </row>
    <row r="99" spans="1:10">
      <c r="A99" s="64" t="s">
        <v>123</v>
      </c>
      <c r="B99" s="18" t="s">
        <v>101</v>
      </c>
      <c r="C99" s="21">
        <v>78895</v>
      </c>
      <c r="D99" s="21">
        <v>82785</v>
      </c>
      <c r="E99" s="21">
        <v>90169</v>
      </c>
      <c r="F99" s="21">
        <v>100678</v>
      </c>
      <c r="G99" s="21">
        <v>101481</v>
      </c>
      <c r="H99" s="21">
        <v>124877</v>
      </c>
      <c r="I99" s="21">
        <v>128988</v>
      </c>
      <c r="J99" s="21">
        <v>129731</v>
      </c>
    </row>
    <row r="100" spans="1:10">
      <c r="A100" s="64" t="s">
        <v>127</v>
      </c>
      <c r="B100" s="18" t="s">
        <v>97</v>
      </c>
      <c r="C100" s="21">
        <v>11366</v>
      </c>
      <c r="D100" s="21">
        <v>11070</v>
      </c>
      <c r="E100" s="21">
        <v>8096</v>
      </c>
      <c r="F100" s="21">
        <v>12177</v>
      </c>
      <c r="G100" s="21">
        <v>14205</v>
      </c>
      <c r="H100" s="21">
        <v>32198</v>
      </c>
      <c r="I100" s="21">
        <v>20142</v>
      </c>
      <c r="J100" s="21">
        <v>16460</v>
      </c>
    </row>
    <row r="101" spans="1:10">
      <c r="A101" s="64" t="s">
        <v>127</v>
      </c>
      <c r="B101" s="18" t="s">
        <v>98</v>
      </c>
      <c r="C101" s="21">
        <v>18118</v>
      </c>
      <c r="D101" s="21">
        <v>17506</v>
      </c>
      <c r="E101" s="21">
        <v>17499</v>
      </c>
      <c r="F101" s="21">
        <v>14668</v>
      </c>
      <c r="G101" s="21">
        <v>16066</v>
      </c>
      <c r="H101" s="21">
        <v>27908</v>
      </c>
      <c r="I101" s="21">
        <v>26329</v>
      </c>
      <c r="J101" s="21">
        <v>20090</v>
      </c>
    </row>
    <row r="102" spans="1:10" ht="15.75">
      <c r="A102" s="64"/>
      <c r="B102" s="18" t="s">
        <v>99</v>
      </c>
      <c r="C102" s="21">
        <v>29484</v>
      </c>
      <c r="D102" s="21">
        <v>28576</v>
      </c>
      <c r="E102" s="21">
        <v>25595</v>
      </c>
      <c r="F102" s="21">
        <v>26845</v>
      </c>
      <c r="G102" s="21">
        <v>30271</v>
      </c>
      <c r="H102" s="21">
        <v>60106</v>
      </c>
      <c r="I102" s="21">
        <v>46471</v>
      </c>
      <c r="J102" s="21">
        <v>36550</v>
      </c>
    </row>
    <row r="103" spans="1:10">
      <c r="A103" s="64" t="s">
        <v>127</v>
      </c>
      <c r="B103" s="18" t="s">
        <v>100</v>
      </c>
      <c r="C103" s="21">
        <v>102093</v>
      </c>
      <c r="D103" s="21">
        <v>125061</v>
      </c>
      <c r="E103" s="21">
        <v>135562</v>
      </c>
      <c r="F103" s="21">
        <v>153597</v>
      </c>
      <c r="G103" s="21">
        <v>172278</v>
      </c>
      <c r="H103" s="21">
        <v>165735</v>
      </c>
      <c r="I103" s="21">
        <v>197902</v>
      </c>
      <c r="J103" s="21">
        <v>199001</v>
      </c>
    </row>
    <row r="104" spans="1:10">
      <c r="A104" s="64" t="s">
        <v>123</v>
      </c>
      <c r="B104" s="18" t="s">
        <v>101</v>
      </c>
      <c r="C104" s="21">
        <v>131577</v>
      </c>
      <c r="D104" s="21">
        <v>153637</v>
      </c>
      <c r="E104" s="21">
        <v>161157</v>
      </c>
      <c r="F104" s="21">
        <v>180442</v>
      </c>
      <c r="G104" s="21">
        <v>202549</v>
      </c>
      <c r="H104" s="21">
        <v>225841</v>
      </c>
      <c r="I104" s="21">
        <v>244373</v>
      </c>
      <c r="J104" s="21">
        <v>235551</v>
      </c>
    </row>
    <row r="105" spans="1:10">
      <c r="A105" s="64" t="s">
        <v>128</v>
      </c>
      <c r="B105" s="18" t="s">
        <v>97</v>
      </c>
      <c r="C105" s="21">
        <v>13039</v>
      </c>
      <c r="D105" s="21">
        <v>12463</v>
      </c>
      <c r="E105" s="21">
        <v>6034</v>
      </c>
      <c r="F105" s="21">
        <v>7385</v>
      </c>
      <c r="G105" s="21">
        <v>10098</v>
      </c>
      <c r="H105" s="21">
        <v>13826</v>
      </c>
      <c r="I105" s="21">
        <v>11236</v>
      </c>
      <c r="J105" s="21">
        <v>8148</v>
      </c>
    </row>
    <row r="106" spans="1:10">
      <c r="A106" s="64" t="s">
        <v>128</v>
      </c>
      <c r="B106" s="18" t="s">
        <v>98</v>
      </c>
      <c r="C106" s="21">
        <v>10022</v>
      </c>
      <c r="D106" s="21">
        <v>11024</v>
      </c>
      <c r="E106" s="21">
        <v>8840</v>
      </c>
      <c r="F106" s="21">
        <v>9866</v>
      </c>
      <c r="G106" s="21">
        <v>11112</v>
      </c>
      <c r="H106" s="21">
        <v>12848</v>
      </c>
      <c r="I106" s="21">
        <v>11954</v>
      </c>
      <c r="J106" s="21">
        <v>11684</v>
      </c>
    </row>
    <row r="107" spans="1:10" ht="15.75">
      <c r="A107" s="64"/>
      <c r="B107" s="18" t="s">
        <v>99</v>
      </c>
      <c r="C107" s="21">
        <v>23061</v>
      </c>
      <c r="D107" s="21">
        <v>23487</v>
      </c>
      <c r="E107" s="21">
        <v>14874</v>
      </c>
      <c r="F107" s="21">
        <v>17251</v>
      </c>
      <c r="G107" s="21">
        <v>21210</v>
      </c>
      <c r="H107" s="21">
        <v>26674</v>
      </c>
      <c r="I107" s="21">
        <v>23190</v>
      </c>
      <c r="J107" s="21">
        <v>19832</v>
      </c>
    </row>
    <row r="108" spans="1:10">
      <c r="A108" s="64" t="s">
        <v>128</v>
      </c>
      <c r="B108" s="18" t="s">
        <v>100</v>
      </c>
      <c r="C108" s="21">
        <v>49923</v>
      </c>
      <c r="D108" s="21">
        <v>59708</v>
      </c>
      <c r="E108" s="21">
        <v>70154</v>
      </c>
      <c r="F108" s="21">
        <v>70336</v>
      </c>
      <c r="G108" s="21">
        <v>76467</v>
      </c>
      <c r="H108" s="21">
        <v>77172</v>
      </c>
      <c r="I108" s="21">
        <v>90380</v>
      </c>
      <c r="J108" s="21">
        <v>90682</v>
      </c>
    </row>
    <row r="109" spans="1:10">
      <c r="A109" s="64" t="s">
        <v>123</v>
      </c>
      <c r="B109" s="18" t="s">
        <v>101</v>
      </c>
      <c r="C109" s="21">
        <v>72984</v>
      </c>
      <c r="D109" s="21">
        <v>83195</v>
      </c>
      <c r="E109" s="21">
        <v>85028</v>
      </c>
      <c r="F109" s="21">
        <v>87587</v>
      </c>
      <c r="G109" s="21">
        <v>97677</v>
      </c>
      <c r="H109" s="21">
        <v>103846</v>
      </c>
      <c r="I109" s="21">
        <v>113570</v>
      </c>
      <c r="J109" s="21">
        <v>110514</v>
      </c>
    </row>
    <row r="110" spans="1:10">
      <c r="A110" s="64" t="s">
        <v>129</v>
      </c>
      <c r="B110" s="18" t="s">
        <v>97</v>
      </c>
      <c r="C110" s="21">
        <v>41417</v>
      </c>
      <c r="D110" s="21">
        <v>41226</v>
      </c>
      <c r="E110" s="21">
        <v>27220</v>
      </c>
      <c r="F110" s="21">
        <v>28491</v>
      </c>
      <c r="G110" s="21">
        <v>33658</v>
      </c>
      <c r="H110" s="21">
        <v>42999</v>
      </c>
      <c r="I110" s="21">
        <v>35892</v>
      </c>
      <c r="J110" s="21">
        <v>28628</v>
      </c>
    </row>
    <row r="111" spans="1:10">
      <c r="A111" s="64" t="s">
        <v>129</v>
      </c>
      <c r="B111" s="18" t="s">
        <v>98</v>
      </c>
      <c r="C111" s="21">
        <v>41074</v>
      </c>
      <c r="D111" s="21">
        <v>38801</v>
      </c>
      <c r="E111" s="21">
        <v>30561</v>
      </c>
      <c r="F111" s="21">
        <v>37739</v>
      </c>
      <c r="G111" s="21">
        <v>42937</v>
      </c>
      <c r="H111" s="21">
        <v>39405</v>
      </c>
      <c r="I111" s="21">
        <v>40850</v>
      </c>
      <c r="J111" s="21">
        <v>34116</v>
      </c>
    </row>
    <row r="112" spans="1:10" ht="15.75">
      <c r="A112" s="64"/>
      <c r="B112" s="18" t="s">
        <v>99</v>
      </c>
      <c r="C112" s="21">
        <v>82491</v>
      </c>
      <c r="D112" s="21">
        <v>80027</v>
      </c>
      <c r="E112" s="21">
        <v>57781</v>
      </c>
      <c r="F112" s="21">
        <v>66230</v>
      </c>
      <c r="G112" s="21">
        <v>76595</v>
      </c>
      <c r="H112" s="21">
        <v>82404</v>
      </c>
      <c r="I112" s="21">
        <v>76742</v>
      </c>
      <c r="J112" s="21">
        <v>62744</v>
      </c>
    </row>
    <row r="113" spans="1:10">
      <c r="A113" s="64" t="s">
        <v>129</v>
      </c>
      <c r="B113" s="18" t="s">
        <v>100</v>
      </c>
      <c r="C113" s="21">
        <v>119263</v>
      </c>
      <c r="D113" s="21">
        <v>126529</v>
      </c>
      <c r="E113" s="21">
        <v>153050</v>
      </c>
      <c r="F113" s="21">
        <v>164548</v>
      </c>
      <c r="G113" s="21">
        <v>168782</v>
      </c>
      <c r="H113" s="21">
        <v>196039</v>
      </c>
      <c r="I113" s="21">
        <v>236748</v>
      </c>
      <c r="J113" s="21">
        <v>245946</v>
      </c>
    </row>
    <row r="114" spans="1:10">
      <c r="A114" s="64" t="s">
        <v>123</v>
      </c>
      <c r="B114" s="18" t="s">
        <v>101</v>
      </c>
      <c r="C114" s="21">
        <v>201754</v>
      </c>
      <c r="D114" s="21">
        <v>206556</v>
      </c>
      <c r="E114" s="21">
        <v>210831</v>
      </c>
      <c r="F114" s="21">
        <v>230778</v>
      </c>
      <c r="G114" s="21">
        <v>245377</v>
      </c>
      <c r="H114" s="21">
        <v>278443</v>
      </c>
      <c r="I114" s="21">
        <v>313490</v>
      </c>
      <c r="J114" s="21">
        <v>308690</v>
      </c>
    </row>
    <row r="115" spans="1:10">
      <c r="A115" s="64" t="s">
        <v>130</v>
      </c>
      <c r="B115" s="18" t="s">
        <v>97</v>
      </c>
      <c r="C115" s="21">
        <v>90768</v>
      </c>
      <c r="D115" s="21">
        <v>99461</v>
      </c>
      <c r="E115" s="21">
        <v>70533</v>
      </c>
      <c r="F115" s="21">
        <v>63557</v>
      </c>
      <c r="G115" s="21">
        <v>48677</v>
      </c>
      <c r="H115" s="21">
        <v>97543</v>
      </c>
      <c r="I115" s="21">
        <v>60395</v>
      </c>
      <c r="J115" s="21">
        <v>53086</v>
      </c>
    </row>
    <row r="116" spans="1:10">
      <c r="A116" s="64" t="s">
        <v>130</v>
      </c>
      <c r="B116" s="18" t="s">
        <v>98</v>
      </c>
      <c r="C116" s="21">
        <v>90283</v>
      </c>
      <c r="D116" s="21">
        <v>101200</v>
      </c>
      <c r="E116" s="21">
        <v>88273</v>
      </c>
      <c r="F116" s="21">
        <v>80797</v>
      </c>
      <c r="G116" s="21">
        <v>78328</v>
      </c>
      <c r="H116" s="21">
        <v>104512</v>
      </c>
      <c r="I116" s="21">
        <v>83846</v>
      </c>
      <c r="J116" s="21">
        <v>78440</v>
      </c>
    </row>
    <row r="117" spans="1:10" ht="15.75">
      <c r="A117" s="64"/>
      <c r="B117" s="18" t="s">
        <v>99</v>
      </c>
      <c r="C117" s="21">
        <v>181051</v>
      </c>
      <c r="D117" s="21">
        <v>200661</v>
      </c>
      <c r="E117" s="21">
        <v>158806</v>
      </c>
      <c r="F117" s="21">
        <v>144354</v>
      </c>
      <c r="G117" s="21">
        <v>127005</v>
      </c>
      <c r="H117" s="21">
        <v>202055</v>
      </c>
      <c r="I117" s="21">
        <v>144241</v>
      </c>
      <c r="J117" s="21">
        <v>131526</v>
      </c>
    </row>
    <row r="118" spans="1:10">
      <c r="A118" s="64" t="s">
        <v>130</v>
      </c>
      <c r="B118" s="18" t="s">
        <v>100</v>
      </c>
      <c r="C118" s="21">
        <v>321331</v>
      </c>
      <c r="D118" s="21">
        <v>349869</v>
      </c>
      <c r="E118" s="21">
        <v>409002</v>
      </c>
      <c r="F118" s="21">
        <v>456263</v>
      </c>
      <c r="G118" s="21">
        <v>501122</v>
      </c>
      <c r="H118" s="21">
        <v>480070</v>
      </c>
      <c r="I118" s="21">
        <v>563446</v>
      </c>
      <c r="J118" s="21">
        <v>605122</v>
      </c>
    </row>
    <row r="119" spans="1:10">
      <c r="A119" s="64" t="s">
        <v>123</v>
      </c>
      <c r="B119" s="18" t="s">
        <v>101</v>
      </c>
      <c r="C119" s="21">
        <v>502382</v>
      </c>
      <c r="D119" s="21">
        <v>550530</v>
      </c>
      <c r="E119" s="21">
        <v>567808</v>
      </c>
      <c r="F119" s="21">
        <v>600617</v>
      </c>
      <c r="G119" s="21">
        <v>628127</v>
      </c>
      <c r="H119" s="21">
        <v>682125</v>
      </c>
      <c r="I119" s="21">
        <v>707687</v>
      </c>
      <c r="J119" s="21">
        <v>736648</v>
      </c>
    </row>
    <row r="120" spans="1:10">
      <c r="A120" s="64" t="s">
        <v>131</v>
      </c>
      <c r="B120" s="18" t="s">
        <v>97</v>
      </c>
      <c r="C120" s="21">
        <v>274835</v>
      </c>
      <c r="D120" s="21">
        <v>269674</v>
      </c>
      <c r="E120" s="21">
        <v>183108</v>
      </c>
      <c r="F120" s="21">
        <v>162426</v>
      </c>
      <c r="G120" s="21">
        <v>163503</v>
      </c>
      <c r="H120" s="21">
        <v>351034</v>
      </c>
      <c r="I120" s="21">
        <v>180699</v>
      </c>
      <c r="J120" s="21">
        <v>147606</v>
      </c>
    </row>
    <row r="121" spans="1:10">
      <c r="A121" s="64" t="s">
        <v>131</v>
      </c>
      <c r="B121" s="18" t="s">
        <v>98</v>
      </c>
      <c r="C121" s="21">
        <v>278508</v>
      </c>
      <c r="D121" s="21">
        <v>292627</v>
      </c>
      <c r="E121" s="21">
        <v>274566</v>
      </c>
      <c r="F121" s="21">
        <v>231756</v>
      </c>
      <c r="G121" s="21">
        <v>221083</v>
      </c>
      <c r="H121" s="21">
        <v>282687</v>
      </c>
      <c r="I121" s="21">
        <v>267009</v>
      </c>
      <c r="J121" s="21">
        <v>228124</v>
      </c>
    </row>
    <row r="122" spans="1:10" ht="15.75">
      <c r="A122" s="64"/>
      <c r="B122" s="18" t="s">
        <v>99</v>
      </c>
      <c r="C122" s="21">
        <v>553343</v>
      </c>
      <c r="D122" s="21">
        <v>562301</v>
      </c>
      <c r="E122" s="21">
        <v>457674</v>
      </c>
      <c r="F122" s="21">
        <v>394182</v>
      </c>
      <c r="G122" s="21">
        <v>384586</v>
      </c>
      <c r="H122" s="21">
        <v>633721</v>
      </c>
      <c r="I122" s="21">
        <v>447708</v>
      </c>
      <c r="J122" s="21">
        <v>375730</v>
      </c>
    </row>
    <row r="123" spans="1:10">
      <c r="A123" s="64" t="s">
        <v>131</v>
      </c>
      <c r="B123" s="18" t="s">
        <v>100</v>
      </c>
      <c r="C123" s="21">
        <v>1365222</v>
      </c>
      <c r="D123" s="21">
        <v>1487294</v>
      </c>
      <c r="E123" s="21">
        <v>1764253</v>
      </c>
      <c r="F123" s="21">
        <v>1855035</v>
      </c>
      <c r="G123" s="21">
        <v>2021074</v>
      </c>
      <c r="H123" s="21">
        <v>2112167</v>
      </c>
      <c r="I123" s="21">
        <v>2422217</v>
      </c>
      <c r="J123" s="21">
        <v>2565056</v>
      </c>
    </row>
    <row r="124" spans="1:10">
      <c r="A124" s="64" t="s">
        <v>123</v>
      </c>
      <c r="B124" s="18" t="s">
        <v>101</v>
      </c>
      <c r="C124" s="21">
        <v>1918565</v>
      </c>
      <c r="D124" s="21">
        <v>2049595</v>
      </c>
      <c r="E124" s="21">
        <v>2221927</v>
      </c>
      <c r="F124" s="21">
        <v>2249217</v>
      </c>
      <c r="G124" s="21">
        <v>2405660</v>
      </c>
      <c r="H124" s="21">
        <v>2745888</v>
      </c>
      <c r="I124" s="21">
        <v>2869925</v>
      </c>
      <c r="J124" s="21">
        <v>2940786</v>
      </c>
    </row>
    <row r="125" spans="1:10">
      <c r="A125" s="64" t="s">
        <v>132</v>
      </c>
      <c r="B125" s="18" t="s">
        <v>97</v>
      </c>
      <c r="C125" s="21">
        <v>41905</v>
      </c>
      <c r="D125" s="21">
        <v>38591</v>
      </c>
      <c r="E125" s="21">
        <v>31290</v>
      </c>
      <c r="F125" s="21">
        <v>33972</v>
      </c>
      <c r="G125" s="21">
        <v>30034</v>
      </c>
      <c r="H125" s="21">
        <v>43756</v>
      </c>
      <c r="I125" s="21">
        <v>31710</v>
      </c>
      <c r="J125" s="21">
        <v>26668</v>
      </c>
    </row>
    <row r="126" spans="1:10">
      <c r="A126" s="64" t="s">
        <v>132</v>
      </c>
      <c r="B126" s="18" t="s">
        <v>98</v>
      </c>
      <c r="C126" s="21">
        <v>47826</v>
      </c>
      <c r="D126" s="21">
        <v>45074</v>
      </c>
      <c r="E126" s="21">
        <v>46996</v>
      </c>
      <c r="F126" s="21">
        <v>43565</v>
      </c>
      <c r="G126" s="21">
        <v>45087</v>
      </c>
      <c r="H126" s="21">
        <v>45623</v>
      </c>
      <c r="I126" s="21">
        <v>43824</v>
      </c>
      <c r="J126" s="21">
        <v>39428</v>
      </c>
    </row>
    <row r="127" spans="1:10" ht="15.75">
      <c r="A127" s="64"/>
      <c r="B127" s="18" t="s">
        <v>99</v>
      </c>
      <c r="C127" s="21">
        <v>89731</v>
      </c>
      <c r="D127" s="21">
        <v>83665</v>
      </c>
      <c r="E127" s="21">
        <v>78286</v>
      </c>
      <c r="F127" s="21">
        <v>77537</v>
      </c>
      <c r="G127" s="21">
        <v>75121</v>
      </c>
      <c r="H127" s="21">
        <v>89379</v>
      </c>
      <c r="I127" s="21">
        <v>75534</v>
      </c>
      <c r="J127" s="21">
        <v>66096</v>
      </c>
    </row>
    <row r="128" spans="1:10">
      <c r="A128" s="64" t="s">
        <v>132</v>
      </c>
      <c r="B128" s="18" t="s">
        <v>100</v>
      </c>
      <c r="C128" s="21">
        <v>162451</v>
      </c>
      <c r="D128" s="21">
        <v>183462</v>
      </c>
      <c r="E128" s="21">
        <v>204327</v>
      </c>
      <c r="F128" s="21">
        <v>219751</v>
      </c>
      <c r="G128" s="21">
        <v>237669</v>
      </c>
      <c r="H128" s="21">
        <v>258691</v>
      </c>
      <c r="I128" s="21">
        <v>293612</v>
      </c>
      <c r="J128" s="21">
        <v>303969</v>
      </c>
    </row>
    <row r="129" spans="1:10">
      <c r="A129" s="64" t="s">
        <v>123</v>
      </c>
      <c r="B129" s="18" t="s">
        <v>101</v>
      </c>
      <c r="C129" s="21">
        <v>252182</v>
      </c>
      <c r="D129" s="21">
        <v>267127</v>
      </c>
      <c r="E129" s="21">
        <v>282613</v>
      </c>
      <c r="F129" s="21">
        <v>297288</v>
      </c>
      <c r="G129" s="21">
        <v>312790</v>
      </c>
      <c r="H129" s="21">
        <v>348070</v>
      </c>
      <c r="I129" s="21">
        <v>369146</v>
      </c>
      <c r="J129" s="21">
        <v>370065</v>
      </c>
    </row>
    <row r="130" spans="1:10">
      <c r="A130" s="64" t="s">
        <v>133</v>
      </c>
      <c r="B130" s="18" t="s">
        <v>97</v>
      </c>
      <c r="C130" s="21">
        <v>74533</v>
      </c>
      <c r="D130" s="21">
        <v>64640</v>
      </c>
      <c r="E130" s="21">
        <v>44231</v>
      </c>
      <c r="F130" s="21">
        <v>43754</v>
      </c>
      <c r="G130" s="21">
        <v>37351</v>
      </c>
      <c r="H130" s="21">
        <v>57568</v>
      </c>
      <c r="I130" s="21">
        <v>45305</v>
      </c>
      <c r="J130" s="21">
        <v>43952</v>
      </c>
    </row>
    <row r="131" spans="1:10">
      <c r="A131" s="64" t="s">
        <v>133</v>
      </c>
      <c r="B131" s="18" t="s">
        <v>98</v>
      </c>
      <c r="C131" s="21">
        <v>65718</v>
      </c>
      <c r="D131" s="21">
        <v>68388</v>
      </c>
      <c r="E131" s="21">
        <v>69087</v>
      </c>
      <c r="F131" s="21">
        <v>64363</v>
      </c>
      <c r="G131" s="21">
        <v>61651</v>
      </c>
      <c r="H131" s="21">
        <v>62177</v>
      </c>
      <c r="I131" s="21">
        <v>63096</v>
      </c>
      <c r="J131" s="21">
        <v>61782</v>
      </c>
    </row>
    <row r="132" spans="1:10" ht="15.75">
      <c r="A132" s="64"/>
      <c r="B132" s="18" t="s">
        <v>99</v>
      </c>
      <c r="C132" s="21">
        <v>140251</v>
      </c>
      <c r="D132" s="21">
        <v>133028</v>
      </c>
      <c r="E132" s="21">
        <v>113318</v>
      </c>
      <c r="F132" s="21">
        <v>108117</v>
      </c>
      <c r="G132" s="21">
        <v>99002</v>
      </c>
      <c r="H132" s="21">
        <v>119745</v>
      </c>
      <c r="I132" s="21">
        <v>108401</v>
      </c>
      <c r="J132" s="21">
        <v>105734</v>
      </c>
    </row>
    <row r="133" spans="1:10">
      <c r="A133" s="64" t="s">
        <v>133</v>
      </c>
      <c r="B133" s="18" t="s">
        <v>100</v>
      </c>
      <c r="C133" s="21">
        <v>158708</v>
      </c>
      <c r="D133" s="21">
        <v>181501</v>
      </c>
      <c r="E133" s="21">
        <v>224348</v>
      </c>
      <c r="F133" s="21">
        <v>235210</v>
      </c>
      <c r="G133" s="21">
        <v>262497</v>
      </c>
      <c r="H133" s="21">
        <v>277816</v>
      </c>
      <c r="I133" s="21">
        <v>319450</v>
      </c>
      <c r="J133" s="21">
        <v>334138</v>
      </c>
    </row>
    <row r="134" spans="1:10">
      <c r="A134" s="64" t="s">
        <v>123</v>
      </c>
      <c r="B134" s="18" t="s">
        <v>101</v>
      </c>
      <c r="C134" s="21">
        <v>298959</v>
      </c>
      <c r="D134" s="21">
        <v>314529</v>
      </c>
      <c r="E134" s="21">
        <v>337666</v>
      </c>
      <c r="F134" s="21">
        <v>343327</v>
      </c>
      <c r="G134" s="21">
        <v>361499</v>
      </c>
      <c r="H134" s="21">
        <v>397561</v>
      </c>
      <c r="I134" s="21">
        <v>427851</v>
      </c>
      <c r="J134" s="21">
        <v>439872</v>
      </c>
    </row>
    <row r="135" spans="1:10">
      <c r="A135" s="64" t="s">
        <v>134</v>
      </c>
      <c r="B135" s="18" t="s">
        <v>97</v>
      </c>
      <c r="C135" s="19" t="s">
        <v>135</v>
      </c>
      <c r="D135" s="19" t="s">
        <v>135</v>
      </c>
      <c r="E135" s="19" t="s">
        <v>135</v>
      </c>
      <c r="F135" s="19" t="s">
        <v>135</v>
      </c>
      <c r="G135" s="21">
        <v>24644</v>
      </c>
      <c r="H135" s="21">
        <v>31535</v>
      </c>
      <c r="I135" s="21">
        <v>25277</v>
      </c>
      <c r="J135" s="21">
        <v>19860</v>
      </c>
    </row>
    <row r="136" spans="1:10">
      <c r="A136" s="64" t="s">
        <v>134</v>
      </c>
      <c r="B136" s="18" t="s">
        <v>98</v>
      </c>
      <c r="C136" s="19" t="s">
        <v>135</v>
      </c>
      <c r="D136" s="19" t="s">
        <v>135</v>
      </c>
      <c r="E136" s="19" t="s">
        <v>135</v>
      </c>
      <c r="F136" s="19" t="s">
        <v>135</v>
      </c>
      <c r="G136" s="21">
        <v>32550</v>
      </c>
      <c r="H136" s="21">
        <v>32909</v>
      </c>
      <c r="I136" s="21">
        <v>31215</v>
      </c>
      <c r="J136" s="21">
        <v>27053</v>
      </c>
    </row>
    <row r="137" spans="1:10" ht="15.75">
      <c r="A137" s="64"/>
      <c r="B137" s="18" t="s">
        <v>99</v>
      </c>
      <c r="C137" s="19" t="s">
        <v>135</v>
      </c>
      <c r="D137" s="19" t="s">
        <v>135</v>
      </c>
      <c r="E137" s="19" t="s">
        <v>135</v>
      </c>
      <c r="F137" s="19" t="s">
        <v>135</v>
      </c>
      <c r="G137" s="21">
        <v>57194</v>
      </c>
      <c r="H137" s="21">
        <v>64444</v>
      </c>
      <c r="I137" s="21">
        <v>56492</v>
      </c>
      <c r="J137" s="21">
        <v>46913</v>
      </c>
    </row>
    <row r="138" spans="1:10">
      <c r="A138" s="64" t="s">
        <v>134</v>
      </c>
      <c r="B138" s="18" t="s">
        <v>100</v>
      </c>
      <c r="C138" s="19" t="s">
        <v>135</v>
      </c>
      <c r="D138" s="19" t="s">
        <v>135</v>
      </c>
      <c r="E138" s="19" t="s">
        <v>135</v>
      </c>
      <c r="F138" s="19" t="s">
        <v>135</v>
      </c>
      <c r="G138" s="21">
        <v>110061</v>
      </c>
      <c r="H138" s="21">
        <v>115888</v>
      </c>
      <c r="I138" s="21">
        <v>136933</v>
      </c>
      <c r="J138" s="21">
        <v>144715</v>
      </c>
    </row>
    <row r="139" spans="1:10">
      <c r="A139" s="64" t="s">
        <v>123</v>
      </c>
      <c r="B139" s="18" t="s">
        <v>101</v>
      </c>
      <c r="C139" s="19" t="s">
        <v>135</v>
      </c>
      <c r="D139" s="19" t="s">
        <v>135</v>
      </c>
      <c r="E139" s="19" t="s">
        <v>135</v>
      </c>
      <c r="F139" s="19" t="s">
        <v>135</v>
      </c>
      <c r="G139" s="21">
        <v>167255</v>
      </c>
      <c r="H139" s="21">
        <v>180332</v>
      </c>
      <c r="I139" s="21">
        <v>193425</v>
      </c>
      <c r="J139" s="21">
        <v>191628</v>
      </c>
    </row>
    <row r="140" spans="1:10">
      <c r="A140" s="64" t="s">
        <v>136</v>
      </c>
      <c r="B140" s="18" t="s">
        <v>97</v>
      </c>
      <c r="C140" s="21">
        <v>142190</v>
      </c>
      <c r="D140" s="21">
        <v>140221</v>
      </c>
      <c r="E140" s="21">
        <v>109317</v>
      </c>
      <c r="F140" s="21">
        <v>102498</v>
      </c>
      <c r="G140" s="21">
        <v>64941</v>
      </c>
      <c r="H140" s="21">
        <v>92902</v>
      </c>
      <c r="I140" s="21">
        <v>59768</v>
      </c>
      <c r="J140" s="21">
        <v>44337</v>
      </c>
    </row>
    <row r="141" spans="1:10">
      <c r="A141" s="64" t="s">
        <v>136</v>
      </c>
      <c r="B141" s="18" t="s">
        <v>98</v>
      </c>
      <c r="C141" s="21">
        <v>118549</v>
      </c>
      <c r="D141" s="21">
        <v>121261</v>
      </c>
      <c r="E141" s="21">
        <v>115052</v>
      </c>
      <c r="F141" s="21">
        <v>114280</v>
      </c>
      <c r="G141" s="21">
        <v>88388</v>
      </c>
      <c r="H141" s="21">
        <v>84048</v>
      </c>
      <c r="I141" s="21">
        <v>71461</v>
      </c>
      <c r="J141" s="21">
        <v>69135</v>
      </c>
    </row>
    <row r="142" spans="1:10" ht="15.75">
      <c r="A142" s="64"/>
      <c r="B142" s="18" t="s">
        <v>99</v>
      </c>
      <c r="C142" s="21">
        <v>260739</v>
      </c>
      <c r="D142" s="21">
        <v>261482</v>
      </c>
      <c r="E142" s="21">
        <v>224369</v>
      </c>
      <c r="F142" s="21">
        <v>216778</v>
      </c>
      <c r="G142" s="21">
        <v>153329</v>
      </c>
      <c r="H142" s="21">
        <v>176950</v>
      </c>
      <c r="I142" s="21">
        <v>131229</v>
      </c>
      <c r="J142" s="21">
        <v>113472</v>
      </c>
    </row>
    <row r="143" spans="1:10">
      <c r="A143" s="64" t="s">
        <v>136</v>
      </c>
      <c r="B143" s="18" t="s">
        <v>100</v>
      </c>
      <c r="C143" s="21">
        <v>312303</v>
      </c>
      <c r="D143" s="21">
        <v>332815</v>
      </c>
      <c r="E143" s="21">
        <v>399028</v>
      </c>
      <c r="F143" s="21">
        <v>454510</v>
      </c>
      <c r="G143" s="21">
        <v>394228</v>
      </c>
      <c r="H143" s="21">
        <v>398074</v>
      </c>
      <c r="I143" s="21">
        <v>457902</v>
      </c>
      <c r="J143" s="21">
        <v>490633</v>
      </c>
    </row>
    <row r="144" spans="1:10">
      <c r="A144" s="64" t="s">
        <v>123</v>
      </c>
      <c r="B144" s="18" t="s">
        <v>101</v>
      </c>
      <c r="C144" s="21">
        <v>573042</v>
      </c>
      <c r="D144" s="21">
        <v>594297</v>
      </c>
      <c r="E144" s="21">
        <v>623397</v>
      </c>
      <c r="F144" s="21">
        <v>671288</v>
      </c>
      <c r="G144" s="21">
        <v>547557</v>
      </c>
      <c r="H144" s="21">
        <v>575024</v>
      </c>
      <c r="I144" s="21">
        <v>589131</v>
      </c>
      <c r="J144" s="21">
        <v>604105</v>
      </c>
    </row>
    <row r="145" spans="1:10">
      <c r="A145" s="64" t="s">
        <v>137</v>
      </c>
      <c r="B145" s="18" t="s">
        <v>97</v>
      </c>
      <c r="C145" s="21">
        <v>96700</v>
      </c>
      <c r="D145" s="21">
        <v>81566</v>
      </c>
      <c r="E145" s="21">
        <v>60072</v>
      </c>
      <c r="F145" s="21">
        <v>53776</v>
      </c>
      <c r="G145" s="21">
        <v>46526</v>
      </c>
      <c r="H145" s="21">
        <v>69529</v>
      </c>
      <c r="I145" s="21">
        <v>50010</v>
      </c>
      <c r="J145" s="21">
        <v>47257</v>
      </c>
    </row>
    <row r="146" spans="1:10">
      <c r="A146" s="64" t="s">
        <v>137</v>
      </c>
      <c r="B146" s="18" t="s">
        <v>98</v>
      </c>
      <c r="C146" s="21">
        <v>62694</v>
      </c>
      <c r="D146" s="21">
        <v>58526</v>
      </c>
      <c r="E146" s="21">
        <v>57091</v>
      </c>
      <c r="F146" s="21">
        <v>61256</v>
      </c>
      <c r="G146" s="21">
        <v>62747</v>
      </c>
      <c r="H146" s="21">
        <v>61596</v>
      </c>
      <c r="I146" s="21">
        <v>64548</v>
      </c>
      <c r="J146" s="21">
        <v>59802</v>
      </c>
    </row>
    <row r="147" spans="1:10" ht="15.75">
      <c r="A147" s="64"/>
      <c r="B147" s="18" t="s">
        <v>99</v>
      </c>
      <c r="C147" s="21">
        <v>159394</v>
      </c>
      <c r="D147" s="21">
        <v>140092</v>
      </c>
      <c r="E147" s="21">
        <v>117163</v>
      </c>
      <c r="F147" s="21">
        <v>115032</v>
      </c>
      <c r="G147" s="21">
        <v>109273</v>
      </c>
      <c r="H147" s="21">
        <v>131125</v>
      </c>
      <c r="I147" s="21">
        <v>114558</v>
      </c>
      <c r="J147" s="21">
        <v>107059</v>
      </c>
    </row>
    <row r="148" spans="1:10">
      <c r="A148" s="64" t="s">
        <v>137</v>
      </c>
      <c r="B148" s="18" t="s">
        <v>100</v>
      </c>
      <c r="C148" s="21">
        <v>111078</v>
      </c>
      <c r="D148" s="21">
        <v>142695</v>
      </c>
      <c r="E148" s="21">
        <v>181768</v>
      </c>
      <c r="F148" s="21">
        <v>196017</v>
      </c>
      <c r="G148" s="21">
        <v>221973</v>
      </c>
      <c r="H148" s="21">
        <v>209616</v>
      </c>
      <c r="I148" s="21">
        <v>252505</v>
      </c>
      <c r="J148" s="21">
        <v>275963</v>
      </c>
    </row>
    <row r="149" spans="1:10">
      <c r="A149" s="64" t="s">
        <v>123</v>
      </c>
      <c r="B149" s="18" t="s">
        <v>101</v>
      </c>
      <c r="C149" s="21">
        <v>270472</v>
      </c>
      <c r="D149" s="21">
        <v>282787</v>
      </c>
      <c r="E149" s="21">
        <v>298931</v>
      </c>
      <c r="F149" s="21">
        <v>311049</v>
      </c>
      <c r="G149" s="21">
        <v>331246</v>
      </c>
      <c r="H149" s="21">
        <v>340741</v>
      </c>
      <c r="I149" s="21">
        <v>367063</v>
      </c>
      <c r="J149" s="21">
        <v>383022</v>
      </c>
    </row>
    <row r="150" spans="1:10">
      <c r="A150" s="64" t="s">
        <v>138</v>
      </c>
      <c r="B150" s="18" t="s">
        <v>97</v>
      </c>
      <c r="C150" s="21">
        <v>30278</v>
      </c>
      <c r="D150" s="21">
        <v>26478</v>
      </c>
      <c r="E150" s="21">
        <v>21487</v>
      </c>
      <c r="F150" s="21">
        <v>16946</v>
      </c>
      <c r="G150" s="21">
        <v>15672</v>
      </c>
      <c r="H150" s="21">
        <v>23983</v>
      </c>
      <c r="I150" s="21">
        <v>10595</v>
      </c>
      <c r="J150" s="21">
        <v>13116</v>
      </c>
    </row>
    <row r="151" spans="1:10">
      <c r="A151" s="64" t="s">
        <v>138</v>
      </c>
      <c r="B151" s="18" t="s">
        <v>98</v>
      </c>
      <c r="C151" s="21">
        <v>26533</v>
      </c>
      <c r="D151" s="21">
        <v>23407</v>
      </c>
      <c r="E151" s="21">
        <v>24228</v>
      </c>
      <c r="F151" s="21">
        <v>19041</v>
      </c>
      <c r="G151" s="21">
        <v>22905</v>
      </c>
      <c r="H151" s="21">
        <v>22202</v>
      </c>
      <c r="I151" s="21">
        <v>19579</v>
      </c>
      <c r="J151" s="21">
        <v>20607</v>
      </c>
    </row>
    <row r="152" spans="1:10" ht="15.75">
      <c r="A152" s="64"/>
      <c r="B152" s="18" t="s">
        <v>99</v>
      </c>
      <c r="C152" s="21">
        <v>56811</v>
      </c>
      <c r="D152" s="21">
        <v>49885</v>
      </c>
      <c r="E152" s="21">
        <v>45715</v>
      </c>
      <c r="F152" s="21">
        <v>35987</v>
      </c>
      <c r="G152" s="21">
        <v>38577</v>
      </c>
      <c r="H152" s="21">
        <v>46185</v>
      </c>
      <c r="I152" s="21">
        <v>30174</v>
      </c>
      <c r="J152" s="21">
        <v>33723</v>
      </c>
    </row>
    <row r="153" spans="1:10">
      <c r="A153" s="64" t="s">
        <v>138</v>
      </c>
      <c r="B153" s="18" t="s">
        <v>100</v>
      </c>
      <c r="C153" s="21">
        <v>55481</v>
      </c>
      <c r="D153" s="21">
        <v>65852</v>
      </c>
      <c r="E153" s="21">
        <v>78419</v>
      </c>
      <c r="F153" s="21">
        <v>91393</v>
      </c>
      <c r="G153" s="21">
        <v>94216</v>
      </c>
      <c r="H153" s="21">
        <v>94873</v>
      </c>
      <c r="I153" s="21">
        <v>118131</v>
      </c>
      <c r="J153" s="21">
        <v>117925</v>
      </c>
    </row>
    <row r="154" spans="1:10">
      <c r="A154" s="64" t="s">
        <v>123</v>
      </c>
      <c r="B154" s="18" t="s">
        <v>101</v>
      </c>
      <c r="C154" s="21">
        <v>112292</v>
      </c>
      <c r="D154" s="21">
        <v>115737</v>
      </c>
      <c r="E154" s="21">
        <v>124134</v>
      </c>
      <c r="F154" s="21">
        <v>127380</v>
      </c>
      <c r="G154" s="21">
        <v>132793</v>
      </c>
      <c r="H154" s="21">
        <v>141058</v>
      </c>
      <c r="I154" s="21">
        <v>148305</v>
      </c>
      <c r="J154" s="21">
        <v>151648</v>
      </c>
    </row>
    <row r="155" spans="1:10">
      <c r="A155" s="64" t="s">
        <v>139</v>
      </c>
      <c r="B155" s="18" t="s">
        <v>97</v>
      </c>
      <c r="C155" s="21">
        <v>52444</v>
      </c>
      <c r="D155" s="21">
        <v>52094</v>
      </c>
      <c r="E155" s="21">
        <v>38127</v>
      </c>
      <c r="F155" s="21">
        <v>37167</v>
      </c>
      <c r="G155" s="21">
        <v>34911</v>
      </c>
      <c r="H155" s="21">
        <v>45068</v>
      </c>
      <c r="I155" s="21">
        <v>28508</v>
      </c>
      <c r="J155" s="21">
        <v>21453</v>
      </c>
    </row>
    <row r="156" spans="1:10">
      <c r="A156" s="64" t="s">
        <v>139</v>
      </c>
      <c r="B156" s="18" t="s">
        <v>98</v>
      </c>
      <c r="C156" s="21">
        <v>52070</v>
      </c>
      <c r="D156" s="21">
        <v>48480</v>
      </c>
      <c r="E156" s="21">
        <v>49772</v>
      </c>
      <c r="F156" s="21">
        <v>43437</v>
      </c>
      <c r="G156" s="21">
        <v>44336</v>
      </c>
      <c r="H156" s="21">
        <v>43243</v>
      </c>
      <c r="I156" s="21">
        <v>41220</v>
      </c>
      <c r="J156" s="21">
        <v>36079</v>
      </c>
    </row>
    <row r="157" spans="1:10" ht="15.75">
      <c r="A157" s="64"/>
      <c r="B157" s="18" t="s">
        <v>99</v>
      </c>
      <c r="C157" s="21">
        <v>104514</v>
      </c>
      <c r="D157" s="21">
        <v>100574</v>
      </c>
      <c r="E157" s="21">
        <v>87899</v>
      </c>
      <c r="F157" s="21">
        <v>80604</v>
      </c>
      <c r="G157" s="21">
        <v>79247</v>
      </c>
      <c r="H157" s="21">
        <v>88311</v>
      </c>
      <c r="I157" s="21">
        <v>69728</v>
      </c>
      <c r="J157" s="21">
        <v>57532</v>
      </c>
    </row>
    <row r="158" spans="1:10">
      <c r="A158" s="64" t="s">
        <v>139</v>
      </c>
      <c r="B158" s="18" t="s">
        <v>100</v>
      </c>
      <c r="C158" s="21">
        <v>132161</v>
      </c>
      <c r="D158" s="21">
        <v>149061</v>
      </c>
      <c r="E158" s="21">
        <v>175764</v>
      </c>
      <c r="F158" s="21">
        <v>194051</v>
      </c>
      <c r="G158" s="21">
        <v>209683</v>
      </c>
      <c r="H158" s="21">
        <v>214740</v>
      </c>
      <c r="I158" s="21">
        <v>258183</v>
      </c>
      <c r="J158" s="21">
        <v>282282</v>
      </c>
    </row>
    <row r="159" spans="1:10">
      <c r="A159" s="64" t="s">
        <v>123</v>
      </c>
      <c r="B159" s="18" t="s">
        <v>101</v>
      </c>
      <c r="C159" s="21">
        <v>236675</v>
      </c>
      <c r="D159" s="21">
        <v>249635</v>
      </c>
      <c r="E159" s="21">
        <v>263663</v>
      </c>
      <c r="F159" s="21">
        <v>274655</v>
      </c>
      <c r="G159" s="21">
        <v>288930</v>
      </c>
      <c r="H159" s="21">
        <v>303051</v>
      </c>
      <c r="I159" s="21">
        <v>327911</v>
      </c>
      <c r="J159" s="21">
        <v>339814</v>
      </c>
    </row>
    <row r="160" spans="1:10">
      <c r="A160" s="64" t="s">
        <v>140</v>
      </c>
      <c r="B160" s="18" t="s">
        <v>97</v>
      </c>
      <c r="C160" s="21">
        <v>5367</v>
      </c>
      <c r="D160" s="21">
        <v>3920</v>
      </c>
      <c r="E160" s="21">
        <v>2807</v>
      </c>
      <c r="F160" s="21">
        <v>2602</v>
      </c>
      <c r="G160" s="21">
        <v>2200</v>
      </c>
      <c r="H160" s="21">
        <v>4941</v>
      </c>
      <c r="I160" s="21">
        <v>2349</v>
      </c>
      <c r="J160" s="21">
        <v>2263</v>
      </c>
    </row>
    <row r="161" spans="1:10">
      <c r="A161" s="64" t="s">
        <v>140</v>
      </c>
      <c r="B161" s="18" t="s">
        <v>98</v>
      </c>
      <c r="C161" s="21">
        <v>5449</v>
      </c>
      <c r="D161" s="21">
        <v>5129</v>
      </c>
      <c r="E161" s="21">
        <v>4004</v>
      </c>
      <c r="F161" s="21">
        <v>4384</v>
      </c>
      <c r="G161" s="21">
        <v>3362</v>
      </c>
      <c r="H161" s="21">
        <v>4516</v>
      </c>
      <c r="I161" s="21">
        <v>3746</v>
      </c>
      <c r="J161" s="21">
        <v>3960</v>
      </c>
    </row>
    <row r="162" spans="1:10" ht="15.75">
      <c r="A162" s="64"/>
      <c r="B162" s="18" t="s">
        <v>99</v>
      </c>
      <c r="C162" s="21">
        <v>10816</v>
      </c>
      <c r="D162" s="21">
        <v>9049</v>
      </c>
      <c r="E162" s="21">
        <v>6811</v>
      </c>
      <c r="F162" s="21">
        <v>6986</v>
      </c>
      <c r="G162" s="21">
        <v>5562</v>
      </c>
      <c r="H162" s="21">
        <v>9457</v>
      </c>
      <c r="I162" s="21">
        <v>6095</v>
      </c>
      <c r="J162" s="21">
        <v>6223</v>
      </c>
    </row>
    <row r="163" spans="1:10">
      <c r="A163" s="64" t="s">
        <v>140</v>
      </c>
      <c r="B163" s="18" t="s">
        <v>100</v>
      </c>
      <c r="C163" s="21">
        <v>20026</v>
      </c>
      <c r="D163" s="21">
        <v>23593</v>
      </c>
      <c r="E163" s="21">
        <v>27038</v>
      </c>
      <c r="F163" s="21">
        <v>28643</v>
      </c>
      <c r="G163" s="21">
        <v>31682</v>
      </c>
      <c r="H163" s="21">
        <v>31362</v>
      </c>
      <c r="I163" s="21">
        <v>34675</v>
      </c>
      <c r="J163" s="21">
        <v>37943</v>
      </c>
    </row>
    <row r="164" spans="1:10">
      <c r="A164" s="64" t="s">
        <v>123</v>
      </c>
      <c r="B164" s="18" t="s">
        <v>101</v>
      </c>
      <c r="C164" s="21">
        <v>30842</v>
      </c>
      <c r="D164" s="21">
        <v>32642</v>
      </c>
      <c r="E164" s="21">
        <v>33849</v>
      </c>
      <c r="F164" s="21">
        <v>35629</v>
      </c>
      <c r="G164" s="21">
        <v>37244</v>
      </c>
      <c r="H164" s="21">
        <v>40819</v>
      </c>
      <c r="I164" s="21">
        <v>40770</v>
      </c>
      <c r="J164" s="21">
        <v>44166</v>
      </c>
    </row>
    <row r="165" spans="1:10">
      <c r="A165" s="64" t="s">
        <v>141</v>
      </c>
      <c r="B165" s="18" t="s">
        <v>97</v>
      </c>
      <c r="C165" s="21">
        <v>5969</v>
      </c>
      <c r="D165" s="21">
        <v>5071</v>
      </c>
      <c r="E165" s="21">
        <v>3231</v>
      </c>
      <c r="F165" s="21">
        <v>3778</v>
      </c>
      <c r="G165" s="21">
        <v>2954</v>
      </c>
      <c r="H165" s="21">
        <v>7158</v>
      </c>
      <c r="I165" s="21">
        <v>4189</v>
      </c>
      <c r="J165" s="21">
        <v>3115</v>
      </c>
    </row>
    <row r="166" spans="1:10">
      <c r="A166" s="64" t="s">
        <v>141</v>
      </c>
      <c r="B166" s="18" t="s">
        <v>98</v>
      </c>
      <c r="C166" s="21">
        <v>6175</v>
      </c>
      <c r="D166" s="21">
        <v>6719</v>
      </c>
      <c r="E166" s="21">
        <v>5582</v>
      </c>
      <c r="F166" s="21">
        <v>4554</v>
      </c>
      <c r="G166" s="21">
        <v>4190</v>
      </c>
      <c r="H166" s="21">
        <v>6448</v>
      </c>
      <c r="I166" s="21">
        <v>5507</v>
      </c>
      <c r="J166" s="21">
        <v>4304</v>
      </c>
    </row>
    <row r="167" spans="1:10" ht="15.75">
      <c r="A167" s="64"/>
      <c r="B167" s="18" t="s">
        <v>99</v>
      </c>
      <c r="C167" s="21">
        <v>12144</v>
      </c>
      <c r="D167" s="21">
        <v>11790</v>
      </c>
      <c r="E167" s="21">
        <v>8813</v>
      </c>
      <c r="F167" s="21">
        <v>8332</v>
      </c>
      <c r="G167" s="21">
        <v>7144</v>
      </c>
      <c r="H167" s="21">
        <v>13606</v>
      </c>
      <c r="I167" s="21">
        <v>9696</v>
      </c>
      <c r="J167" s="21">
        <v>7419</v>
      </c>
    </row>
    <row r="168" spans="1:10">
      <c r="A168" s="64" t="s">
        <v>141</v>
      </c>
      <c r="B168" s="18" t="s">
        <v>100</v>
      </c>
      <c r="C168" s="21">
        <v>38373</v>
      </c>
      <c r="D168" s="21">
        <v>41885</v>
      </c>
      <c r="E168" s="21">
        <v>43696</v>
      </c>
      <c r="F168" s="21">
        <v>50473</v>
      </c>
      <c r="G168" s="21">
        <v>52428</v>
      </c>
      <c r="H168" s="21">
        <v>52692</v>
      </c>
      <c r="I168" s="21">
        <v>60005</v>
      </c>
      <c r="J168" s="21">
        <v>63667</v>
      </c>
    </row>
    <row r="169" spans="1:10">
      <c r="A169" s="64" t="s">
        <v>123</v>
      </c>
      <c r="B169" s="18" t="s">
        <v>101</v>
      </c>
      <c r="C169" s="21">
        <v>50517</v>
      </c>
      <c r="D169" s="21">
        <v>53675</v>
      </c>
      <c r="E169" s="21">
        <v>52509</v>
      </c>
      <c r="F169" s="21">
        <v>58805</v>
      </c>
      <c r="G169" s="21">
        <v>59572</v>
      </c>
      <c r="H169" s="21">
        <v>66298</v>
      </c>
      <c r="I169" s="21">
        <v>69701</v>
      </c>
      <c r="J169" s="21">
        <v>71086</v>
      </c>
    </row>
    <row r="171" spans="1:10">
      <c r="A171" s="80" t="s">
        <v>102</v>
      </c>
      <c r="B171" s="80" t="s">
        <v>102</v>
      </c>
      <c r="C171" s="80" t="s">
        <v>102</v>
      </c>
      <c r="D171" s="80" t="s">
        <v>102</v>
      </c>
      <c r="E171" s="80" t="s">
        <v>102</v>
      </c>
      <c r="F171" s="80" t="s">
        <v>102</v>
      </c>
      <c r="G171" s="80" t="s">
        <v>102</v>
      </c>
      <c r="H171" s="80" t="s">
        <v>102</v>
      </c>
      <c r="I171" s="80" t="s">
        <v>102</v>
      </c>
      <c r="J171" s="80" t="s">
        <v>102</v>
      </c>
    </row>
    <row r="172" spans="1:10">
      <c r="A172" s="133" t="s">
        <v>92</v>
      </c>
      <c r="B172" s="133"/>
      <c r="C172" s="17" t="s">
        <v>112</v>
      </c>
      <c r="D172" s="17" t="s">
        <v>113</v>
      </c>
      <c r="E172" s="17" t="s">
        <v>114</v>
      </c>
      <c r="F172" s="17" t="s">
        <v>115</v>
      </c>
      <c r="G172" s="17" t="s">
        <v>116</v>
      </c>
      <c r="H172" s="17" t="s">
        <v>117</v>
      </c>
      <c r="I172" s="17" t="s">
        <v>118</v>
      </c>
      <c r="J172" s="17" t="s">
        <v>119</v>
      </c>
    </row>
    <row r="173" spans="1:10">
      <c r="A173" s="64" t="s">
        <v>125</v>
      </c>
      <c r="B173" s="18" t="s">
        <v>97</v>
      </c>
      <c r="C173" s="35">
        <v>1.8867313861846924</v>
      </c>
      <c r="D173" s="35">
        <v>2.0295178517699242</v>
      </c>
      <c r="E173" s="35">
        <v>0.87094241753220558</v>
      </c>
      <c r="F173" s="35">
        <v>1.1398263275623322</v>
      </c>
      <c r="G173" s="35">
        <v>0.79674636945128441</v>
      </c>
      <c r="H173" s="35">
        <v>0.85622323676943779</v>
      </c>
      <c r="I173" s="35">
        <v>0.69407913833856583</v>
      </c>
      <c r="J173" s="35">
        <v>0.76646041125059128</v>
      </c>
    </row>
    <row r="174" spans="1:10">
      <c r="A174" s="64" t="s">
        <v>125</v>
      </c>
      <c r="B174" s="18" t="s">
        <v>98</v>
      </c>
      <c r="C174" s="35">
        <v>2.3046892136335373</v>
      </c>
      <c r="D174" s="35">
        <v>1.4080881141126156</v>
      </c>
      <c r="E174" s="35">
        <v>1.0605519637465477</v>
      </c>
      <c r="F174" s="35">
        <v>1.5912808477878571</v>
      </c>
      <c r="G174" s="35">
        <v>0.82687502726912498</v>
      </c>
      <c r="H174" s="35">
        <v>0.98641635850071907</v>
      </c>
      <c r="I174" s="35">
        <v>0.7867809385061264</v>
      </c>
      <c r="J174" s="35">
        <v>0.61881556175649166</v>
      </c>
    </row>
    <row r="175" spans="1:10" ht="15.75">
      <c r="A175" s="64"/>
      <c r="B175" s="18" t="s">
        <v>99</v>
      </c>
      <c r="C175" s="35">
        <v>3.2063189893960953</v>
      </c>
      <c r="D175" s="35">
        <v>1.8734846264123917</v>
      </c>
      <c r="E175" s="35">
        <v>1.6045963391661644</v>
      </c>
      <c r="F175" s="35">
        <v>1.9202882423996925</v>
      </c>
      <c r="G175" s="35">
        <v>1.2898428365588188</v>
      </c>
      <c r="H175" s="35">
        <v>1.438668929040432</v>
      </c>
      <c r="I175" s="35">
        <v>1.1195575818419456</v>
      </c>
      <c r="J175" s="35">
        <v>1.0146011598408222</v>
      </c>
    </row>
    <row r="176" spans="1:10">
      <c r="A176" s="64" t="s">
        <v>125</v>
      </c>
      <c r="B176" s="18" t="s">
        <v>100</v>
      </c>
      <c r="C176" s="35">
        <v>3.2063189893960953</v>
      </c>
      <c r="D176" s="35">
        <v>1.8734846264123917</v>
      </c>
      <c r="E176" s="35">
        <v>1.6045963391661644</v>
      </c>
      <c r="F176" s="35">
        <v>1.9202882423996925</v>
      </c>
      <c r="G176" s="35">
        <v>1.2898428365588188</v>
      </c>
      <c r="H176" s="35">
        <v>1.438668929040432</v>
      </c>
      <c r="I176" s="35">
        <v>1.1195575818419456</v>
      </c>
      <c r="J176" s="35">
        <v>1.0146011598408222</v>
      </c>
    </row>
    <row r="177" spans="1:10">
      <c r="A177" s="64" t="s">
        <v>123</v>
      </c>
      <c r="B177" s="18" t="s">
        <v>101</v>
      </c>
      <c r="C177" s="35">
        <v>0</v>
      </c>
      <c r="D177" s="35">
        <v>0</v>
      </c>
      <c r="E177" s="35">
        <v>0</v>
      </c>
      <c r="F177" s="35">
        <v>0</v>
      </c>
      <c r="G177" s="35">
        <v>0</v>
      </c>
      <c r="H177" s="35">
        <v>0</v>
      </c>
      <c r="I177" s="35">
        <v>0</v>
      </c>
      <c r="J177" s="35">
        <v>0</v>
      </c>
    </row>
    <row r="178" spans="1:10">
      <c r="A178" s="64" t="s">
        <v>126</v>
      </c>
      <c r="B178" s="18" t="s">
        <v>97</v>
      </c>
      <c r="C178" s="35">
        <v>1.8364831805229187</v>
      </c>
      <c r="D178" s="35">
        <v>1.0806472040712833</v>
      </c>
      <c r="E178" s="35">
        <v>0.76399566605687141</v>
      </c>
      <c r="F178" s="35">
        <v>1.0301611386239529</v>
      </c>
      <c r="G178" s="35">
        <v>0.59214020147919655</v>
      </c>
      <c r="H178" s="35">
        <v>1.0490498505532742</v>
      </c>
      <c r="I178" s="35">
        <v>1.0842796415090561</v>
      </c>
      <c r="J178" s="35">
        <v>0.74015343561768532</v>
      </c>
    </row>
    <row r="179" spans="1:10">
      <c r="A179" s="64" t="s">
        <v>126</v>
      </c>
      <c r="B179" s="18" t="s">
        <v>98</v>
      </c>
      <c r="C179" s="35">
        <v>2.3779980838298798</v>
      </c>
      <c r="D179" s="35">
        <v>0.91265654191374779</v>
      </c>
      <c r="E179" s="35">
        <v>1.0288330726325512</v>
      </c>
      <c r="F179" s="35">
        <v>1.0007058270275593</v>
      </c>
      <c r="G179" s="35">
        <v>0.84946323186159134</v>
      </c>
      <c r="H179" s="35">
        <v>0.94562051817774773</v>
      </c>
      <c r="I179" s="35">
        <v>0.66221854649484158</v>
      </c>
      <c r="J179" s="35">
        <v>0.75048031285405159</v>
      </c>
    </row>
    <row r="180" spans="1:10" ht="15.75">
      <c r="A180" s="64"/>
      <c r="B180" s="18" t="s">
        <v>99</v>
      </c>
      <c r="C180" s="35">
        <v>2.6779014617204666</v>
      </c>
      <c r="D180" s="35">
        <v>1.6465961933135986</v>
      </c>
      <c r="E180" s="35">
        <v>1.4244009740650654</v>
      </c>
      <c r="F180" s="35">
        <v>1.6302473843097687</v>
      </c>
      <c r="G180" s="35">
        <v>1.07309864833951</v>
      </c>
      <c r="H180" s="35">
        <v>1.5343495644629002</v>
      </c>
      <c r="I180" s="35">
        <v>1.2720318511128426</v>
      </c>
      <c r="J180" s="35">
        <v>1.1712392792105675</v>
      </c>
    </row>
    <row r="181" spans="1:10">
      <c r="A181" s="64" t="s">
        <v>126</v>
      </c>
      <c r="B181" s="18" t="s">
        <v>100</v>
      </c>
      <c r="C181" s="35">
        <v>2.6779014617204666</v>
      </c>
      <c r="D181" s="35">
        <v>1.6465961933135986</v>
      </c>
      <c r="E181" s="35">
        <v>1.4244009740650654</v>
      </c>
      <c r="F181" s="35">
        <v>1.6302473843097687</v>
      </c>
      <c r="G181" s="35">
        <v>1.07309864833951</v>
      </c>
      <c r="H181" s="35">
        <v>1.5343495644629002</v>
      </c>
      <c r="I181" s="35">
        <v>1.2720318511128426</v>
      </c>
      <c r="J181" s="35">
        <v>1.1712392792105675</v>
      </c>
    </row>
    <row r="182" spans="1:10">
      <c r="A182" s="64" t="s">
        <v>123</v>
      </c>
      <c r="B182" s="18" t="s">
        <v>101</v>
      </c>
      <c r="C182" s="35">
        <v>0</v>
      </c>
      <c r="D182" s="35">
        <v>0</v>
      </c>
      <c r="E182" s="35">
        <v>0</v>
      </c>
      <c r="F182" s="35">
        <v>0</v>
      </c>
      <c r="G182" s="35">
        <v>0</v>
      </c>
      <c r="H182" s="35">
        <v>0</v>
      </c>
      <c r="I182" s="35">
        <v>0</v>
      </c>
      <c r="J182" s="35">
        <v>0</v>
      </c>
    </row>
    <row r="183" spans="1:10">
      <c r="A183" s="64" t="s">
        <v>127</v>
      </c>
      <c r="B183" s="18" t="s">
        <v>97</v>
      </c>
      <c r="C183" s="35">
        <v>1.2526649050414562</v>
      </c>
      <c r="D183" s="35">
        <v>0.72775054723024368</v>
      </c>
      <c r="E183" s="35">
        <v>0.5381445400416851</v>
      </c>
      <c r="F183" s="35">
        <v>0.8909967727959156</v>
      </c>
      <c r="G183" s="35">
        <v>0.84558166563510895</v>
      </c>
      <c r="H183" s="35">
        <v>1.1975053697824478</v>
      </c>
      <c r="I183" s="35">
        <v>0.55784927681088448</v>
      </c>
      <c r="J183" s="35">
        <v>0.50539779476821423</v>
      </c>
    </row>
    <row r="184" spans="1:10">
      <c r="A184" s="64" t="s">
        <v>127</v>
      </c>
      <c r="B184" s="18" t="s">
        <v>98</v>
      </c>
      <c r="C184" s="35">
        <v>1.6198838129639626</v>
      </c>
      <c r="D184" s="35">
        <v>0.68316832184791565</v>
      </c>
      <c r="E184" s="35">
        <v>1.6754224896430969</v>
      </c>
      <c r="F184" s="35">
        <v>0.70674982853233814</v>
      </c>
      <c r="G184" s="35">
        <v>0.71084895171225071</v>
      </c>
      <c r="H184" s="35">
        <v>0.82419104874134064</v>
      </c>
      <c r="I184" s="35">
        <v>0.71920519694685936</v>
      </c>
      <c r="J184" s="35">
        <v>0.5461305845528841</v>
      </c>
    </row>
    <row r="185" spans="1:10" ht="15.75">
      <c r="A185" s="64"/>
      <c r="B185" s="18" t="s">
        <v>99</v>
      </c>
      <c r="C185" s="35">
        <v>2.31296606361866</v>
      </c>
      <c r="D185" s="35">
        <v>1.0413465090095997</v>
      </c>
      <c r="E185" s="35">
        <v>1.6494903713464737</v>
      </c>
      <c r="F185" s="35">
        <v>1.2734539806842804</v>
      </c>
      <c r="G185" s="35">
        <v>1.3915813528001308</v>
      </c>
      <c r="H185" s="35">
        <v>1.464039646089077</v>
      </c>
      <c r="I185" s="35">
        <v>0.95985559746623039</v>
      </c>
      <c r="J185" s="35">
        <v>0.7197660394012928</v>
      </c>
    </row>
    <row r="186" spans="1:10">
      <c r="A186" s="64" t="s">
        <v>127</v>
      </c>
      <c r="B186" s="18" t="s">
        <v>100</v>
      </c>
      <c r="C186" s="35">
        <v>2.31296606361866</v>
      </c>
      <c r="D186" s="35">
        <v>1.0413465090095997</v>
      </c>
      <c r="E186" s="35">
        <v>1.6494903713464737</v>
      </c>
      <c r="F186" s="35">
        <v>1.2734539806842804</v>
      </c>
      <c r="G186" s="35">
        <v>1.3915813528001308</v>
      </c>
      <c r="H186" s="35">
        <v>1.464039646089077</v>
      </c>
      <c r="I186" s="35">
        <v>0.95985559746623039</v>
      </c>
      <c r="J186" s="35">
        <v>0.7197660394012928</v>
      </c>
    </row>
    <row r="187" spans="1:10">
      <c r="A187" s="64" t="s">
        <v>123</v>
      </c>
      <c r="B187" s="18" t="s">
        <v>101</v>
      </c>
      <c r="C187" s="35">
        <v>0</v>
      </c>
      <c r="D187" s="35">
        <v>0</v>
      </c>
      <c r="E187" s="35">
        <v>0</v>
      </c>
      <c r="F187" s="35">
        <v>0</v>
      </c>
      <c r="G187" s="35">
        <v>0</v>
      </c>
      <c r="H187" s="35">
        <v>0</v>
      </c>
      <c r="I187" s="35">
        <v>0</v>
      </c>
      <c r="J187" s="35">
        <v>0</v>
      </c>
    </row>
    <row r="188" spans="1:10">
      <c r="A188" s="64" t="s">
        <v>128</v>
      </c>
      <c r="B188" s="18" t="s">
        <v>97</v>
      </c>
      <c r="C188" s="35">
        <v>1.8079057335853577</v>
      </c>
      <c r="D188" s="35">
        <v>1.3072351925075054</v>
      </c>
      <c r="E188" s="35">
        <v>0.94765676185488701</v>
      </c>
      <c r="F188" s="35">
        <v>0.54304096847772598</v>
      </c>
      <c r="G188" s="35">
        <v>0.73413662612438202</v>
      </c>
      <c r="H188" s="35">
        <v>0.70173405110836029</v>
      </c>
      <c r="I188" s="35">
        <v>0.72746258229017258</v>
      </c>
      <c r="J188" s="35">
        <v>0.53463717922568321</v>
      </c>
    </row>
    <row r="189" spans="1:10">
      <c r="A189" s="64" t="s">
        <v>128</v>
      </c>
      <c r="B189" s="18" t="s">
        <v>98</v>
      </c>
      <c r="C189" s="35">
        <v>1.4841916039586067</v>
      </c>
      <c r="D189" s="35">
        <v>0.75892312452197075</v>
      </c>
      <c r="E189" s="35">
        <v>1.0502787306904793</v>
      </c>
      <c r="F189" s="35">
        <v>0.69555668160319328</v>
      </c>
      <c r="G189" s="35">
        <v>0.79694399610161781</v>
      </c>
      <c r="H189" s="35">
        <v>0.80348886549472809</v>
      </c>
      <c r="I189" s="35">
        <v>0.55278465151786804</v>
      </c>
      <c r="J189" s="35">
        <v>0.56136082857847214</v>
      </c>
    </row>
    <row r="190" spans="1:10" ht="15.75">
      <c r="A190" s="64"/>
      <c r="B190" s="18" t="s">
        <v>99</v>
      </c>
      <c r="C190" s="35">
        <v>2.7424560859799385</v>
      </c>
      <c r="D190" s="35">
        <v>1.5910251066088676</v>
      </c>
      <c r="E190" s="35">
        <v>1.1679492890834808</v>
      </c>
      <c r="F190" s="35">
        <v>0.9292147122323513</v>
      </c>
      <c r="G190" s="35">
        <v>1.2493543326854706</v>
      </c>
      <c r="H190" s="35">
        <v>1.0153666138648987</v>
      </c>
      <c r="I190" s="35">
        <v>0.92410659417510033</v>
      </c>
      <c r="J190" s="35">
        <v>0.76419874094426632</v>
      </c>
    </row>
    <row r="191" spans="1:10">
      <c r="A191" s="64" t="s">
        <v>128</v>
      </c>
      <c r="B191" s="18" t="s">
        <v>100</v>
      </c>
      <c r="C191" s="35">
        <v>2.7424560859799385</v>
      </c>
      <c r="D191" s="35">
        <v>1.5910251066088676</v>
      </c>
      <c r="E191" s="35">
        <v>1.1679492890834808</v>
      </c>
      <c r="F191" s="35">
        <v>0.9292147122323513</v>
      </c>
      <c r="G191" s="35">
        <v>1.2493543326854706</v>
      </c>
      <c r="H191" s="35">
        <v>1.0153666138648987</v>
      </c>
      <c r="I191" s="35">
        <v>0.92410659417510033</v>
      </c>
      <c r="J191" s="35">
        <v>0.76419874094426632</v>
      </c>
    </row>
    <row r="192" spans="1:10">
      <c r="A192" s="64" t="s">
        <v>123</v>
      </c>
      <c r="B192" s="18" t="s">
        <v>101</v>
      </c>
      <c r="C192" s="35">
        <v>0</v>
      </c>
      <c r="D192" s="35">
        <v>0</v>
      </c>
      <c r="E192" s="35">
        <v>0</v>
      </c>
      <c r="F192" s="35">
        <v>0</v>
      </c>
      <c r="G192" s="35">
        <v>0</v>
      </c>
      <c r="H192" s="35">
        <v>0</v>
      </c>
      <c r="I192" s="35">
        <v>0</v>
      </c>
      <c r="J192" s="35">
        <v>0</v>
      </c>
    </row>
    <row r="193" spans="1:10">
      <c r="A193" s="64" t="s">
        <v>129</v>
      </c>
      <c r="B193" s="18" t="s">
        <v>97</v>
      </c>
      <c r="C193" s="35">
        <v>1.3693530112504959</v>
      </c>
      <c r="D193" s="35">
        <v>1.3072807341814041</v>
      </c>
      <c r="E193" s="35">
        <v>0.9856274351477623</v>
      </c>
      <c r="F193" s="35">
        <v>0.53098839707672596</v>
      </c>
      <c r="G193" s="35">
        <v>0.78267036005854607</v>
      </c>
      <c r="H193" s="35">
        <v>1.0437906719744205</v>
      </c>
      <c r="I193" s="35">
        <v>0.70627373643219471</v>
      </c>
      <c r="J193" s="35">
        <v>0.54588364437222481</v>
      </c>
    </row>
    <row r="194" spans="1:10">
      <c r="A194" s="64" t="s">
        <v>129</v>
      </c>
      <c r="B194" s="18" t="s">
        <v>98</v>
      </c>
      <c r="C194" s="35">
        <v>1.236229669302702</v>
      </c>
      <c r="D194" s="35">
        <v>1.4801263809204102</v>
      </c>
      <c r="E194" s="35">
        <v>0.83714677020907402</v>
      </c>
      <c r="F194" s="35">
        <v>0.78810788691043854</v>
      </c>
      <c r="G194" s="35">
        <v>0.80551570281386375</v>
      </c>
      <c r="H194" s="35">
        <v>0.68227755837142467</v>
      </c>
      <c r="I194" s="35">
        <v>0.72086993604898453</v>
      </c>
      <c r="J194" s="35">
        <v>0.5562943872064352</v>
      </c>
    </row>
    <row r="195" spans="1:10" ht="15.75">
      <c r="A195" s="64"/>
      <c r="B195" s="18" t="s">
        <v>99</v>
      </c>
      <c r="C195" s="35">
        <v>2.0001735538244247</v>
      </c>
      <c r="D195" s="35">
        <v>1.4383535832166672</v>
      </c>
      <c r="E195" s="35">
        <v>1.2797551229596138</v>
      </c>
      <c r="F195" s="35">
        <v>1.1269218288362026</v>
      </c>
      <c r="G195" s="35">
        <v>1.1197322979569435</v>
      </c>
      <c r="H195" s="35">
        <v>1.323208399116993</v>
      </c>
      <c r="I195" s="35">
        <v>1.0147768072783947</v>
      </c>
      <c r="J195" s="35">
        <v>0.75832498259842396</v>
      </c>
    </row>
    <row r="196" spans="1:10">
      <c r="A196" s="64" t="s">
        <v>129</v>
      </c>
      <c r="B196" s="18" t="s">
        <v>100</v>
      </c>
      <c r="C196" s="35">
        <v>2.0001735538244247</v>
      </c>
      <c r="D196" s="35">
        <v>1.4383535832166672</v>
      </c>
      <c r="E196" s="35">
        <v>1.2797551229596138</v>
      </c>
      <c r="F196" s="35">
        <v>1.1269218288362026</v>
      </c>
      <c r="G196" s="35">
        <v>1.1197322979569435</v>
      </c>
      <c r="H196" s="35">
        <v>1.323208399116993</v>
      </c>
      <c r="I196" s="35">
        <v>1.0147768072783947</v>
      </c>
      <c r="J196" s="35">
        <v>0.75832498259842396</v>
      </c>
    </row>
    <row r="197" spans="1:10">
      <c r="A197" s="64" t="s">
        <v>123</v>
      </c>
      <c r="B197" s="18" t="s">
        <v>101</v>
      </c>
      <c r="C197" s="35">
        <v>0</v>
      </c>
      <c r="D197" s="35">
        <v>0</v>
      </c>
      <c r="E197" s="35">
        <v>0</v>
      </c>
      <c r="F197" s="35">
        <v>0</v>
      </c>
      <c r="G197" s="35">
        <v>0</v>
      </c>
      <c r="H197" s="35">
        <v>0</v>
      </c>
      <c r="I197" s="35">
        <v>0</v>
      </c>
      <c r="J197" s="35">
        <v>0</v>
      </c>
    </row>
    <row r="198" spans="1:10">
      <c r="A198" s="64" t="s">
        <v>130</v>
      </c>
      <c r="B198" s="18" t="s">
        <v>97</v>
      </c>
      <c r="C198" s="35">
        <v>0.84388051182031631</v>
      </c>
      <c r="D198" s="35">
        <v>1.0127199813723564</v>
      </c>
      <c r="E198" s="35">
        <v>0.67243361845612526</v>
      </c>
      <c r="F198" s="35">
        <v>0.46898801811039448</v>
      </c>
      <c r="G198" s="35">
        <v>0.3751036711037159</v>
      </c>
      <c r="H198" s="35">
        <v>0.61091659590601921</v>
      </c>
      <c r="I198" s="35">
        <v>0.39720027707517147</v>
      </c>
      <c r="J198" s="35">
        <v>0.35388106480240822</v>
      </c>
    </row>
    <row r="199" spans="1:10">
      <c r="A199" s="64" t="s">
        <v>130</v>
      </c>
      <c r="B199" s="18" t="s">
        <v>98</v>
      </c>
      <c r="C199" s="35">
        <v>0.93841142952442169</v>
      </c>
      <c r="D199" s="35">
        <v>0.9552505798637867</v>
      </c>
      <c r="E199" s="35">
        <v>0.90733654797077179</v>
      </c>
      <c r="F199" s="35">
        <v>0.55564381182193756</v>
      </c>
      <c r="G199" s="35">
        <v>0.45726089738309383</v>
      </c>
      <c r="H199" s="35">
        <v>0.6659715436398983</v>
      </c>
      <c r="I199" s="35">
        <v>0.39884052239358425</v>
      </c>
      <c r="J199" s="35">
        <v>0.51253144629299641</v>
      </c>
    </row>
    <row r="200" spans="1:10" ht="15.75">
      <c r="A200" s="64"/>
      <c r="B200" s="18" t="s">
        <v>99</v>
      </c>
      <c r="C200" s="35">
        <v>1.3705718331038952</v>
      </c>
      <c r="D200" s="35">
        <v>1.1965500190854073</v>
      </c>
      <c r="E200" s="35">
        <v>1.3085769489407539</v>
      </c>
      <c r="F200" s="35">
        <v>0.77545787207782269</v>
      </c>
      <c r="G200" s="35">
        <v>0.63127446919679642</v>
      </c>
      <c r="H200" s="35">
        <v>0.91716311872005463</v>
      </c>
      <c r="I200" s="35">
        <v>0.5621716845780611</v>
      </c>
      <c r="J200" s="35">
        <v>0.55567258968949318</v>
      </c>
    </row>
    <row r="201" spans="1:10">
      <c r="A201" s="64" t="s">
        <v>130</v>
      </c>
      <c r="B201" s="18" t="s">
        <v>100</v>
      </c>
      <c r="C201" s="35">
        <v>1.3705718331038952</v>
      </c>
      <c r="D201" s="35">
        <v>1.1965500190854073</v>
      </c>
      <c r="E201" s="35">
        <v>1.3085769489407539</v>
      </c>
      <c r="F201" s="35">
        <v>0.77545787207782269</v>
      </c>
      <c r="G201" s="35">
        <v>0.63127446919679642</v>
      </c>
      <c r="H201" s="35">
        <v>0.91716311872005463</v>
      </c>
      <c r="I201" s="35">
        <v>0.5621716845780611</v>
      </c>
      <c r="J201" s="35">
        <v>0.55567258968949318</v>
      </c>
    </row>
    <row r="202" spans="1:10">
      <c r="A202" s="64" t="s">
        <v>123</v>
      </c>
      <c r="B202" s="18" t="s">
        <v>101</v>
      </c>
      <c r="C202" s="35">
        <v>0</v>
      </c>
      <c r="D202" s="35">
        <v>0</v>
      </c>
      <c r="E202" s="35">
        <v>0</v>
      </c>
      <c r="F202" s="35">
        <v>0</v>
      </c>
      <c r="G202" s="35">
        <v>0</v>
      </c>
      <c r="H202" s="35">
        <v>0</v>
      </c>
      <c r="I202" s="35">
        <v>0</v>
      </c>
      <c r="J202" s="35">
        <v>0</v>
      </c>
    </row>
    <row r="203" spans="1:10">
      <c r="A203" s="64" t="s">
        <v>131</v>
      </c>
      <c r="B203" s="18" t="s">
        <v>97</v>
      </c>
      <c r="C203" s="35">
        <v>0.48910286277532578</v>
      </c>
      <c r="D203" s="35">
        <v>0.63956733793020248</v>
      </c>
      <c r="E203" s="35">
        <v>0.42720879428088665</v>
      </c>
      <c r="F203" s="35">
        <v>0.37377409171313047</v>
      </c>
      <c r="G203" s="35">
        <v>0.34148241393268108</v>
      </c>
      <c r="H203" s="35">
        <v>0.45417430810630322</v>
      </c>
      <c r="I203" s="35">
        <v>0.23206397891044617</v>
      </c>
      <c r="J203" s="35">
        <v>0.19294772064313293</v>
      </c>
    </row>
    <row r="204" spans="1:10">
      <c r="A204" s="64" t="s">
        <v>131</v>
      </c>
      <c r="B204" s="18" t="s">
        <v>98</v>
      </c>
      <c r="C204" s="35">
        <v>0.50356509163975716</v>
      </c>
      <c r="D204" s="35">
        <v>0.80164503306150436</v>
      </c>
      <c r="E204" s="35">
        <v>0.54509430192410946</v>
      </c>
      <c r="F204" s="35">
        <v>0.38013409357517958</v>
      </c>
      <c r="G204" s="35">
        <v>0.36812876351177692</v>
      </c>
      <c r="H204" s="35">
        <v>0.36377643700689077</v>
      </c>
      <c r="I204" s="35">
        <v>0.30737619381397963</v>
      </c>
      <c r="J204" s="35">
        <v>0.24999941233545542</v>
      </c>
    </row>
    <row r="205" spans="1:10" ht="15.75">
      <c r="A205" s="64"/>
      <c r="B205" s="18" t="s">
        <v>99</v>
      </c>
      <c r="C205" s="35">
        <v>0.7970934733748436</v>
      </c>
      <c r="D205" s="35">
        <v>1.1575660668313503</v>
      </c>
      <c r="E205" s="35">
        <v>0.70712799206376076</v>
      </c>
      <c r="F205" s="35">
        <v>0.58685713447630405</v>
      </c>
      <c r="G205" s="35">
        <v>0.58751460164785385</v>
      </c>
      <c r="H205" s="35">
        <v>0.62400237657129765</v>
      </c>
      <c r="I205" s="35">
        <v>0.38393305148929358</v>
      </c>
      <c r="J205" s="35">
        <v>0.31333363149315119</v>
      </c>
    </row>
    <row r="206" spans="1:10">
      <c r="A206" s="64" t="s">
        <v>131</v>
      </c>
      <c r="B206" s="18" t="s">
        <v>100</v>
      </c>
      <c r="C206" s="35">
        <v>0.7970934733748436</v>
      </c>
      <c r="D206" s="35">
        <v>1.1575660668313503</v>
      </c>
      <c r="E206" s="35">
        <v>0.70712799206376076</v>
      </c>
      <c r="F206" s="35">
        <v>0.58685713447630405</v>
      </c>
      <c r="G206" s="35">
        <v>0.58751460164785385</v>
      </c>
      <c r="H206" s="35">
        <v>0.62400237657129765</v>
      </c>
      <c r="I206" s="35">
        <v>0.38393305148929358</v>
      </c>
      <c r="J206" s="35">
        <v>0.31333363149315119</v>
      </c>
    </row>
    <row r="207" spans="1:10">
      <c r="A207" s="64" t="s">
        <v>123</v>
      </c>
      <c r="B207" s="18" t="s">
        <v>101</v>
      </c>
      <c r="C207" s="35">
        <v>0</v>
      </c>
      <c r="D207" s="35">
        <v>0</v>
      </c>
      <c r="E207" s="35">
        <v>0</v>
      </c>
      <c r="F207" s="35">
        <v>0</v>
      </c>
      <c r="G207" s="35">
        <v>0</v>
      </c>
      <c r="H207" s="35">
        <v>0</v>
      </c>
      <c r="I207" s="35">
        <v>0</v>
      </c>
      <c r="J207" s="35">
        <v>0</v>
      </c>
    </row>
    <row r="208" spans="1:10">
      <c r="A208" s="64" t="s">
        <v>132</v>
      </c>
      <c r="B208" s="18" t="s">
        <v>97</v>
      </c>
      <c r="C208" s="35">
        <v>0.95104724168777466</v>
      </c>
      <c r="D208" s="35">
        <v>1.0773578658699989</v>
      </c>
      <c r="E208" s="35">
        <v>0.69224839098751545</v>
      </c>
      <c r="F208" s="35">
        <v>0.69555290974676609</v>
      </c>
      <c r="G208" s="35">
        <v>0.52494537085294724</v>
      </c>
      <c r="H208" s="35">
        <v>1.063195988535881</v>
      </c>
      <c r="I208" s="35">
        <v>0.42683514766395092</v>
      </c>
      <c r="J208" s="35">
        <v>0.40287896990776062</v>
      </c>
    </row>
    <row r="209" spans="1:10">
      <c r="A209" s="64" t="s">
        <v>132</v>
      </c>
      <c r="B209" s="18" t="s">
        <v>98</v>
      </c>
      <c r="C209" s="35">
        <v>0.74048843234777451</v>
      </c>
      <c r="D209" s="35">
        <v>1.2600268237292767</v>
      </c>
      <c r="E209" s="35">
        <v>0.87918825447559357</v>
      </c>
      <c r="F209" s="35">
        <v>0.56644733995199203</v>
      </c>
      <c r="G209" s="35">
        <v>0.59212343767285347</v>
      </c>
      <c r="H209" s="35">
        <v>1.3052292168140411</v>
      </c>
      <c r="I209" s="35">
        <v>0.49529485404491425</v>
      </c>
      <c r="J209" s="35">
        <v>0.47933068126440048</v>
      </c>
    </row>
    <row r="210" spans="1:10" ht="15.75">
      <c r="A210" s="64"/>
      <c r="B210" s="18" t="s">
        <v>99</v>
      </c>
      <c r="C210" s="35">
        <v>1.2707103043794632</v>
      </c>
      <c r="D210" s="35">
        <v>2.006719633936882</v>
      </c>
      <c r="E210" s="35">
        <v>1.2889501638710499</v>
      </c>
      <c r="F210" s="35">
        <v>0.97505906596779823</v>
      </c>
      <c r="G210" s="35">
        <v>0.83228042349219322</v>
      </c>
      <c r="H210" s="35">
        <v>2.2335512563586235</v>
      </c>
      <c r="I210" s="35">
        <v>0.64623998478055</v>
      </c>
      <c r="J210" s="35">
        <v>0.59412131085991859</v>
      </c>
    </row>
    <row r="211" spans="1:10">
      <c r="A211" s="64" t="s">
        <v>132</v>
      </c>
      <c r="B211" s="18" t="s">
        <v>100</v>
      </c>
      <c r="C211" s="35">
        <v>1.2707103043794632</v>
      </c>
      <c r="D211" s="35">
        <v>2.006719633936882</v>
      </c>
      <c r="E211" s="35">
        <v>1.2889501638710499</v>
      </c>
      <c r="F211" s="35">
        <v>0.97505906596779823</v>
      </c>
      <c r="G211" s="35">
        <v>0.83228042349219322</v>
      </c>
      <c r="H211" s="35">
        <v>2.2335512563586235</v>
      </c>
      <c r="I211" s="35">
        <v>0.64623998478055</v>
      </c>
      <c r="J211" s="35">
        <v>0.59412131085991859</v>
      </c>
    </row>
    <row r="212" spans="1:10">
      <c r="A212" s="64" t="s">
        <v>123</v>
      </c>
      <c r="B212" s="18" t="s">
        <v>101</v>
      </c>
      <c r="C212" s="35">
        <v>0</v>
      </c>
      <c r="D212" s="35">
        <v>0</v>
      </c>
      <c r="E212" s="35">
        <v>0</v>
      </c>
      <c r="F212" s="35">
        <v>0</v>
      </c>
      <c r="G212" s="35">
        <v>0</v>
      </c>
      <c r="H212" s="35">
        <v>0</v>
      </c>
      <c r="I212" s="35">
        <v>0</v>
      </c>
      <c r="J212" s="35">
        <v>0</v>
      </c>
    </row>
    <row r="213" spans="1:10">
      <c r="A213" s="64" t="s">
        <v>133</v>
      </c>
      <c r="B213" s="18" t="s">
        <v>97</v>
      </c>
      <c r="C213" s="35">
        <v>1.308054756373167</v>
      </c>
      <c r="D213" s="35">
        <v>0.94566904008388519</v>
      </c>
      <c r="E213" s="35">
        <v>0.85326135158538818</v>
      </c>
      <c r="F213" s="35">
        <v>0.60077644884586334</v>
      </c>
      <c r="G213" s="35">
        <v>0.53685219027101994</v>
      </c>
      <c r="H213" s="35">
        <v>0.73534096591174603</v>
      </c>
      <c r="I213" s="35">
        <v>0.46277954243123531</v>
      </c>
      <c r="J213" s="35">
        <v>0.4582858644425869</v>
      </c>
    </row>
    <row r="214" spans="1:10">
      <c r="A214" s="64" t="s">
        <v>133</v>
      </c>
      <c r="B214" s="18" t="s">
        <v>98</v>
      </c>
      <c r="C214" s="35">
        <v>1.2475485913455486</v>
      </c>
      <c r="D214" s="35">
        <v>0.76806205324828625</v>
      </c>
      <c r="E214" s="35">
        <v>1.0386358946561813</v>
      </c>
      <c r="F214" s="35">
        <v>0.61825485900044441</v>
      </c>
      <c r="G214" s="35">
        <v>0.62607205472886562</v>
      </c>
      <c r="H214" s="35">
        <v>0.61262180097401142</v>
      </c>
      <c r="I214" s="35">
        <v>0.54878229275345802</v>
      </c>
      <c r="J214" s="35">
        <v>0.49201291985809803</v>
      </c>
    </row>
    <row r="215" spans="1:10" ht="15.75">
      <c r="A215" s="64"/>
      <c r="B215" s="18" t="s">
        <v>99</v>
      </c>
      <c r="C215" s="35">
        <v>2.0584255456924438</v>
      </c>
      <c r="D215" s="35">
        <v>1.2599574401974678</v>
      </c>
      <c r="E215" s="35">
        <v>1.2923019006848335</v>
      </c>
      <c r="F215" s="35">
        <v>0.86765047162771225</v>
      </c>
      <c r="G215" s="35">
        <v>0.85412552580237389</v>
      </c>
      <c r="H215" s="35">
        <v>0.90070841833949089</v>
      </c>
      <c r="I215" s="35">
        <v>0.72277849540114403</v>
      </c>
      <c r="J215" s="35">
        <v>0.63660698942840099</v>
      </c>
    </row>
    <row r="216" spans="1:10">
      <c r="A216" s="64" t="s">
        <v>133</v>
      </c>
      <c r="B216" s="18" t="s">
        <v>100</v>
      </c>
      <c r="C216" s="35">
        <v>2.0584255456924438</v>
      </c>
      <c r="D216" s="35">
        <v>1.2599574401974678</v>
      </c>
      <c r="E216" s="35">
        <v>1.2923019006848335</v>
      </c>
      <c r="F216" s="35">
        <v>0.86765047162771225</v>
      </c>
      <c r="G216" s="35">
        <v>0.85412552580237389</v>
      </c>
      <c r="H216" s="35">
        <v>0.90070841833949089</v>
      </c>
      <c r="I216" s="35">
        <v>0.72277849540114403</v>
      </c>
      <c r="J216" s="35">
        <v>0.63660698942840099</v>
      </c>
    </row>
    <row r="217" spans="1:10">
      <c r="A217" s="64" t="s">
        <v>123</v>
      </c>
      <c r="B217" s="18" t="s">
        <v>101</v>
      </c>
      <c r="C217" s="35">
        <v>0</v>
      </c>
      <c r="D217" s="35">
        <v>0</v>
      </c>
      <c r="E217" s="35">
        <v>0</v>
      </c>
      <c r="F217" s="35">
        <v>0</v>
      </c>
      <c r="G217" s="35">
        <v>0</v>
      </c>
      <c r="H217" s="35">
        <v>0</v>
      </c>
      <c r="I217" s="35">
        <v>0</v>
      </c>
      <c r="J217" s="35">
        <v>0</v>
      </c>
    </row>
    <row r="218" spans="1:10">
      <c r="A218" s="64" t="s">
        <v>134</v>
      </c>
      <c r="B218" s="18" t="s">
        <v>97</v>
      </c>
      <c r="C218" s="35" t="s">
        <v>135</v>
      </c>
      <c r="D218" s="35" t="s">
        <v>135</v>
      </c>
      <c r="E218" s="35" t="s">
        <v>135</v>
      </c>
      <c r="F218" s="35" t="s">
        <v>135</v>
      </c>
      <c r="G218" s="35">
        <v>0.91173667460680008</v>
      </c>
      <c r="H218" s="35">
        <v>1.0037625208497047</v>
      </c>
      <c r="I218" s="35">
        <v>0.70446198806166649</v>
      </c>
      <c r="J218" s="35">
        <v>0.54851025342941284</v>
      </c>
    </row>
    <row r="219" spans="1:10">
      <c r="A219" s="64" t="s">
        <v>134</v>
      </c>
      <c r="B219" s="18" t="s">
        <v>98</v>
      </c>
      <c r="C219" s="35" t="s">
        <v>135</v>
      </c>
      <c r="D219" s="35" t="s">
        <v>135</v>
      </c>
      <c r="E219" s="35" t="s">
        <v>135</v>
      </c>
      <c r="F219" s="35" t="s">
        <v>135</v>
      </c>
      <c r="G219" s="35">
        <v>1.0398724116384983</v>
      </c>
      <c r="H219" s="35">
        <v>1.0065598413348198</v>
      </c>
      <c r="I219" s="35">
        <v>0.69200191646814346</v>
      </c>
      <c r="J219" s="35">
        <v>0.61703808605670929</v>
      </c>
    </row>
    <row r="220" spans="1:10" ht="15.75">
      <c r="A220" s="64"/>
      <c r="B220" s="18" t="s">
        <v>99</v>
      </c>
      <c r="C220" s="35" t="s">
        <v>135</v>
      </c>
      <c r="D220" s="35" t="s">
        <v>135</v>
      </c>
      <c r="E220" s="35" t="s">
        <v>135</v>
      </c>
      <c r="F220" s="35" t="s">
        <v>135</v>
      </c>
      <c r="G220" s="35">
        <v>1.1251028627157211</v>
      </c>
      <c r="H220" s="35">
        <v>1.3341192156076431</v>
      </c>
      <c r="I220" s="35">
        <v>0.93128019943833351</v>
      </c>
      <c r="J220" s="35">
        <v>0.76896059326827526</v>
      </c>
    </row>
    <row r="221" spans="1:10">
      <c r="A221" s="64" t="s">
        <v>134</v>
      </c>
      <c r="B221" s="18" t="s">
        <v>100</v>
      </c>
      <c r="C221" s="35" t="s">
        <v>135</v>
      </c>
      <c r="D221" s="35" t="s">
        <v>135</v>
      </c>
      <c r="E221" s="35" t="s">
        <v>135</v>
      </c>
      <c r="F221" s="35" t="s">
        <v>135</v>
      </c>
      <c r="G221" s="35">
        <v>1.1251028627157211</v>
      </c>
      <c r="H221" s="35">
        <v>1.3341192156076431</v>
      </c>
      <c r="I221" s="35">
        <v>0.93128019943833351</v>
      </c>
      <c r="J221" s="35">
        <v>0.76896059326827526</v>
      </c>
    </row>
    <row r="222" spans="1:10">
      <c r="A222" s="64" t="s">
        <v>123</v>
      </c>
      <c r="B222" s="18" t="s">
        <v>101</v>
      </c>
      <c r="C222" s="35" t="s">
        <v>135</v>
      </c>
      <c r="D222" s="35" t="s">
        <v>135</v>
      </c>
      <c r="E222" s="35" t="s">
        <v>135</v>
      </c>
      <c r="F222" s="35" t="s">
        <v>135</v>
      </c>
      <c r="G222" s="35">
        <v>0</v>
      </c>
      <c r="H222" s="35">
        <v>0</v>
      </c>
      <c r="I222" s="35">
        <v>0</v>
      </c>
      <c r="J222" s="35">
        <v>0</v>
      </c>
    </row>
    <row r="223" spans="1:10">
      <c r="A223" s="64" t="s">
        <v>136</v>
      </c>
      <c r="B223" s="18" t="s">
        <v>97</v>
      </c>
      <c r="C223" s="35">
        <v>0.85338540375232697</v>
      </c>
      <c r="D223" s="35">
        <v>1.1558689177036285</v>
      </c>
      <c r="E223" s="35">
        <v>0.74444031342864037</v>
      </c>
      <c r="F223" s="35">
        <v>0.51553770899772644</v>
      </c>
      <c r="G223" s="35">
        <v>0.62466510571539402</v>
      </c>
      <c r="H223" s="35">
        <v>0.70463018491864204</v>
      </c>
      <c r="I223" s="35">
        <v>0.41054245084524155</v>
      </c>
      <c r="J223" s="35">
        <v>0.31003118492662907</v>
      </c>
    </row>
    <row r="224" spans="1:10">
      <c r="A224" s="64" t="s">
        <v>136</v>
      </c>
      <c r="B224" s="18" t="s">
        <v>98</v>
      </c>
      <c r="C224" s="35">
        <v>0.67680766806006432</v>
      </c>
      <c r="D224" s="35">
        <v>1.1237303726375103</v>
      </c>
      <c r="E224" s="35">
        <v>0.73276381008327007</v>
      </c>
      <c r="F224" s="35">
        <v>0.55954707786440849</v>
      </c>
      <c r="G224" s="35">
        <v>0.72437524795532227</v>
      </c>
      <c r="H224" s="35">
        <v>0.68757957778871059</v>
      </c>
      <c r="I224" s="35">
        <v>0.42797503992915154</v>
      </c>
      <c r="J224" s="35">
        <v>0.38449252024292946</v>
      </c>
    </row>
    <row r="225" spans="1:10" ht="15.75">
      <c r="A225" s="64"/>
      <c r="B225" s="18" t="s">
        <v>99</v>
      </c>
      <c r="C225" s="35">
        <v>1.1620346456766129</v>
      </c>
      <c r="D225" s="35">
        <v>1.6766596585512161</v>
      </c>
      <c r="E225" s="35">
        <v>1.1048059910535812</v>
      </c>
      <c r="F225" s="35">
        <v>0.83964262157678604</v>
      </c>
      <c r="G225" s="35">
        <v>0.98089920356869698</v>
      </c>
      <c r="H225" s="35">
        <v>0.87378164753317833</v>
      </c>
      <c r="I225" s="35">
        <v>0.60020149685442448</v>
      </c>
      <c r="J225" s="35">
        <v>0.48974147066473961</v>
      </c>
    </row>
    <row r="226" spans="1:10">
      <c r="A226" s="64" t="s">
        <v>136</v>
      </c>
      <c r="B226" s="18" t="s">
        <v>100</v>
      </c>
      <c r="C226" s="35">
        <v>1.1620346456766129</v>
      </c>
      <c r="D226" s="35">
        <v>1.6766596585512161</v>
      </c>
      <c r="E226" s="35">
        <v>1.1048059910535812</v>
      </c>
      <c r="F226" s="35">
        <v>0.83964262157678604</v>
      </c>
      <c r="G226" s="35">
        <v>0.98089920356869698</v>
      </c>
      <c r="H226" s="35">
        <v>0.87378164753317833</v>
      </c>
      <c r="I226" s="35">
        <v>0.60020149685442448</v>
      </c>
      <c r="J226" s="35">
        <v>0.48974147066473961</v>
      </c>
    </row>
    <row r="227" spans="1:10">
      <c r="A227" s="64" t="s">
        <v>123</v>
      </c>
      <c r="B227" s="18" t="s">
        <v>101</v>
      </c>
      <c r="C227" s="35">
        <v>0</v>
      </c>
      <c r="D227" s="35">
        <v>0</v>
      </c>
      <c r="E227" s="35">
        <v>0</v>
      </c>
      <c r="F227" s="35">
        <v>0</v>
      </c>
      <c r="G227" s="35">
        <v>0</v>
      </c>
      <c r="H227" s="35">
        <v>0</v>
      </c>
      <c r="I227" s="35">
        <v>0</v>
      </c>
      <c r="J227" s="35">
        <v>0</v>
      </c>
    </row>
    <row r="228" spans="1:10">
      <c r="A228" s="64" t="s">
        <v>137</v>
      </c>
      <c r="B228" s="18" t="s">
        <v>97</v>
      </c>
      <c r="C228" s="35">
        <v>1.2128862552344799</v>
      </c>
      <c r="D228" s="35">
        <v>1.1807913891971111</v>
      </c>
      <c r="E228" s="35">
        <v>0.89402720332145691</v>
      </c>
      <c r="F228" s="35">
        <v>0.6258734967559576</v>
      </c>
      <c r="G228" s="35">
        <v>0.66947345621883869</v>
      </c>
      <c r="H228" s="35">
        <v>0.76534552499651909</v>
      </c>
      <c r="I228" s="35">
        <v>0.55841365829110146</v>
      </c>
      <c r="J228" s="35">
        <v>0.49616601318120956</v>
      </c>
    </row>
    <row r="229" spans="1:10">
      <c r="A229" s="64" t="s">
        <v>137</v>
      </c>
      <c r="B229" s="18" t="s">
        <v>98</v>
      </c>
      <c r="C229" s="35">
        <v>0.85576977580785751</v>
      </c>
      <c r="D229" s="35">
        <v>1.4346456155180931</v>
      </c>
      <c r="E229" s="35">
        <v>0.79865781590342522</v>
      </c>
      <c r="F229" s="35">
        <v>0.67837368696928024</v>
      </c>
      <c r="G229" s="35">
        <v>0.72477376088500023</v>
      </c>
      <c r="H229" s="35">
        <v>0.6836889311671257</v>
      </c>
      <c r="I229" s="35">
        <v>0.62061566859483719</v>
      </c>
      <c r="J229" s="35">
        <v>0.5177635233849287</v>
      </c>
    </row>
    <row r="230" spans="1:10" ht="15.75">
      <c r="A230" s="64"/>
      <c r="B230" s="18" t="s">
        <v>99</v>
      </c>
      <c r="C230" s="35">
        <v>1.5921022742986679</v>
      </c>
      <c r="D230" s="35">
        <v>1.6412686556577682</v>
      </c>
      <c r="E230" s="35">
        <v>1.0720427148044109</v>
      </c>
      <c r="F230" s="35">
        <v>0.94230519607663155</v>
      </c>
      <c r="G230" s="35">
        <v>0.97028613090515137</v>
      </c>
      <c r="H230" s="35">
        <v>1.0583412833511829</v>
      </c>
      <c r="I230" s="35">
        <v>0.75469962321221828</v>
      </c>
      <c r="J230" s="35">
        <v>0.68979510106146336</v>
      </c>
    </row>
    <row r="231" spans="1:10">
      <c r="A231" s="64" t="s">
        <v>137</v>
      </c>
      <c r="B231" s="18" t="s">
        <v>100</v>
      </c>
      <c r="C231" s="35">
        <v>1.5921022742986679</v>
      </c>
      <c r="D231" s="35">
        <v>1.6412686556577682</v>
      </c>
      <c r="E231" s="35">
        <v>1.0720427148044109</v>
      </c>
      <c r="F231" s="35">
        <v>0.94230519607663155</v>
      </c>
      <c r="G231" s="35">
        <v>0.97028613090515137</v>
      </c>
      <c r="H231" s="35">
        <v>1.0583412833511829</v>
      </c>
      <c r="I231" s="35">
        <v>0.75469962321221828</v>
      </c>
      <c r="J231" s="35">
        <v>0.68979510106146336</v>
      </c>
    </row>
    <row r="232" spans="1:10">
      <c r="A232" s="64" t="s">
        <v>123</v>
      </c>
      <c r="B232" s="18" t="s">
        <v>101</v>
      </c>
      <c r="C232" s="35">
        <v>0</v>
      </c>
      <c r="D232" s="35">
        <v>0</v>
      </c>
      <c r="E232" s="35">
        <v>0</v>
      </c>
      <c r="F232" s="35">
        <v>0</v>
      </c>
      <c r="G232" s="35">
        <v>0</v>
      </c>
      <c r="H232" s="35">
        <v>0</v>
      </c>
      <c r="I232" s="35">
        <v>0</v>
      </c>
      <c r="J232" s="35">
        <v>0</v>
      </c>
    </row>
    <row r="233" spans="1:10">
      <c r="A233" s="64" t="s">
        <v>138</v>
      </c>
      <c r="B233" s="18" t="s">
        <v>97</v>
      </c>
      <c r="C233" s="35">
        <v>4.0925800800323486</v>
      </c>
      <c r="D233" s="35">
        <v>0.93095898628234863</v>
      </c>
      <c r="E233" s="35">
        <v>0.94336550682783127</v>
      </c>
      <c r="F233" s="35">
        <v>0.95219714567065239</v>
      </c>
      <c r="G233" s="35">
        <v>0.87765539065003395</v>
      </c>
      <c r="H233" s="35">
        <v>0.82842987030744553</v>
      </c>
      <c r="I233" s="35">
        <v>0.41548721492290497</v>
      </c>
      <c r="J233" s="35">
        <v>0.50901300273835659</v>
      </c>
    </row>
    <row r="234" spans="1:10">
      <c r="A234" s="64" t="s">
        <v>138</v>
      </c>
      <c r="B234" s="18" t="s">
        <v>98</v>
      </c>
      <c r="C234" s="35">
        <v>1.1001062579452991</v>
      </c>
      <c r="D234" s="35">
        <v>1.2770771980285645</v>
      </c>
      <c r="E234" s="35">
        <v>1.2572805397212505</v>
      </c>
      <c r="F234" s="35">
        <v>0.91456463560461998</v>
      </c>
      <c r="G234" s="35">
        <v>0.92654796317219734</v>
      </c>
      <c r="H234" s="35">
        <v>0.88190548121929169</v>
      </c>
      <c r="I234" s="35">
        <v>0.58194100856781006</v>
      </c>
      <c r="J234" s="35">
        <v>0.61323689296841621</v>
      </c>
    </row>
    <row r="235" spans="1:10" ht="15.75">
      <c r="A235" s="64"/>
      <c r="B235" s="18" t="s">
        <v>99</v>
      </c>
      <c r="C235" s="35">
        <v>4.25729900598526</v>
      </c>
      <c r="D235" s="35">
        <v>1.5244428999722004</v>
      </c>
      <c r="E235" s="35">
        <v>1.3179388828575611</v>
      </c>
      <c r="F235" s="35">
        <v>1.4658800326287746</v>
      </c>
      <c r="G235" s="35">
        <v>1.3980641029775143</v>
      </c>
      <c r="H235" s="35">
        <v>1.2447802349925041</v>
      </c>
      <c r="I235" s="35">
        <v>0.68777389824390411</v>
      </c>
      <c r="J235" s="35">
        <v>0.77774850651621819</v>
      </c>
    </row>
    <row r="236" spans="1:10">
      <c r="A236" s="64" t="s">
        <v>138</v>
      </c>
      <c r="B236" s="18" t="s">
        <v>100</v>
      </c>
      <c r="C236" s="35">
        <v>4.25729900598526</v>
      </c>
      <c r="D236" s="35">
        <v>1.5244428999722004</v>
      </c>
      <c r="E236" s="35">
        <v>1.3179388828575611</v>
      </c>
      <c r="F236" s="35">
        <v>1.4658800326287746</v>
      </c>
      <c r="G236" s="35">
        <v>1.3980641029775143</v>
      </c>
      <c r="H236" s="35">
        <v>1.2447802349925041</v>
      </c>
      <c r="I236" s="35">
        <v>0.68777389824390411</v>
      </c>
      <c r="J236" s="35">
        <v>0.77774850651621819</v>
      </c>
    </row>
    <row r="237" spans="1:10">
      <c r="A237" s="64" t="s">
        <v>123</v>
      </c>
      <c r="B237" s="18" t="s">
        <v>101</v>
      </c>
      <c r="C237" s="35">
        <v>0</v>
      </c>
      <c r="D237" s="35">
        <v>0</v>
      </c>
      <c r="E237" s="35">
        <v>0</v>
      </c>
      <c r="F237" s="35">
        <v>0</v>
      </c>
      <c r="G237" s="35">
        <v>0</v>
      </c>
      <c r="H237" s="35">
        <v>0</v>
      </c>
      <c r="I237" s="35">
        <v>0</v>
      </c>
      <c r="J237" s="35">
        <v>0</v>
      </c>
    </row>
    <row r="238" spans="1:10">
      <c r="A238" s="64" t="s">
        <v>139</v>
      </c>
      <c r="B238" s="18" t="s">
        <v>97</v>
      </c>
      <c r="C238" s="35">
        <v>1.4774731360375881</v>
      </c>
      <c r="D238" s="35">
        <v>1.0991823859512806</v>
      </c>
      <c r="E238" s="35">
        <v>0.90065393596887589</v>
      </c>
      <c r="F238" s="35">
        <v>0.61157513409852982</v>
      </c>
      <c r="G238" s="35">
        <v>0.68090339191257954</v>
      </c>
      <c r="H238" s="35">
        <v>0.84458105266094208</v>
      </c>
      <c r="I238" s="35">
        <v>0.5350304301828146</v>
      </c>
      <c r="J238" s="35">
        <v>0.40080295875668526</v>
      </c>
    </row>
    <row r="239" spans="1:10">
      <c r="A239" s="64" t="s">
        <v>139</v>
      </c>
      <c r="B239" s="18" t="s">
        <v>98</v>
      </c>
      <c r="C239" s="35">
        <v>1.1878314428031445</v>
      </c>
      <c r="D239" s="35">
        <v>1.1872423812747002</v>
      </c>
      <c r="E239" s="35">
        <v>0.9300820529460907</v>
      </c>
      <c r="F239" s="35">
        <v>0.68353447131812572</v>
      </c>
      <c r="G239" s="35">
        <v>0.78641949221491814</v>
      </c>
      <c r="H239" s="35">
        <v>0.79557569697499275</v>
      </c>
      <c r="I239" s="35">
        <v>0.57530621998012066</v>
      </c>
      <c r="J239" s="35">
        <v>0.48743132501840591</v>
      </c>
    </row>
    <row r="240" spans="1:10" ht="15.75">
      <c r="A240" s="64"/>
      <c r="B240" s="18" t="s">
        <v>99</v>
      </c>
      <c r="C240" s="35">
        <v>2.0289717242121696</v>
      </c>
      <c r="D240" s="35">
        <v>1.8770305439829826</v>
      </c>
      <c r="E240" s="35">
        <v>1.3423975557088852</v>
      </c>
      <c r="F240" s="35">
        <v>0.93002123758196831</v>
      </c>
      <c r="G240" s="35">
        <v>1.1968065053224564</v>
      </c>
      <c r="H240" s="35">
        <v>1.1553000658750534</v>
      </c>
      <c r="I240" s="35">
        <v>0.79179182648658752</v>
      </c>
      <c r="J240" s="35">
        <v>0.62266024760901928</v>
      </c>
    </row>
    <row r="241" spans="1:10">
      <c r="A241" s="64" t="s">
        <v>139</v>
      </c>
      <c r="B241" s="18" t="s">
        <v>100</v>
      </c>
      <c r="C241" s="35">
        <v>2.0289717242121696</v>
      </c>
      <c r="D241" s="35">
        <v>1.8770305439829826</v>
      </c>
      <c r="E241" s="35">
        <v>1.3423975557088852</v>
      </c>
      <c r="F241" s="35">
        <v>0.93002123758196831</v>
      </c>
      <c r="G241" s="35">
        <v>1.1968065053224564</v>
      </c>
      <c r="H241" s="35">
        <v>1.1553000658750534</v>
      </c>
      <c r="I241" s="35">
        <v>0.79179182648658752</v>
      </c>
      <c r="J241" s="35">
        <v>0.62266024760901928</v>
      </c>
    </row>
    <row r="242" spans="1:10">
      <c r="A242" s="64" t="s">
        <v>123</v>
      </c>
      <c r="B242" s="18" t="s">
        <v>101</v>
      </c>
      <c r="C242" s="35">
        <v>0</v>
      </c>
      <c r="D242" s="35">
        <v>0</v>
      </c>
      <c r="E242" s="35">
        <v>0</v>
      </c>
      <c r="F242" s="35">
        <v>0</v>
      </c>
      <c r="G242" s="35">
        <v>0</v>
      </c>
      <c r="H242" s="35">
        <v>0</v>
      </c>
      <c r="I242" s="35">
        <v>0</v>
      </c>
      <c r="J242" s="35">
        <v>0</v>
      </c>
    </row>
    <row r="243" spans="1:10">
      <c r="A243" s="64" t="s">
        <v>140</v>
      </c>
      <c r="B243" s="18" t="s">
        <v>97</v>
      </c>
      <c r="C243" s="35">
        <v>1.8930539488792419</v>
      </c>
      <c r="D243" s="35">
        <v>0.91657517477869987</v>
      </c>
      <c r="E243" s="35">
        <v>0.63097462989389896</v>
      </c>
      <c r="F243" s="35">
        <v>1.1972484178841114</v>
      </c>
      <c r="G243" s="35">
        <v>0.78514879569411278</v>
      </c>
      <c r="H243" s="35">
        <v>1.3086258433759212</v>
      </c>
      <c r="I243" s="35">
        <v>0.64806956797838211</v>
      </c>
      <c r="J243" s="35">
        <v>0.62294662930071354</v>
      </c>
    </row>
    <row r="244" spans="1:10">
      <c r="A244" s="64" t="s">
        <v>140</v>
      </c>
      <c r="B244" s="18" t="s">
        <v>98</v>
      </c>
      <c r="C244" s="35">
        <v>2.278151735663414</v>
      </c>
      <c r="D244" s="35">
        <v>1.1880183592438698</v>
      </c>
      <c r="E244" s="35">
        <v>0.72402656078338623</v>
      </c>
      <c r="F244" s="35">
        <v>0.95045911148190498</v>
      </c>
      <c r="G244" s="35">
        <v>0.7489542942494154</v>
      </c>
      <c r="H244" s="35">
        <v>0.96015045419335365</v>
      </c>
      <c r="I244" s="35">
        <v>0.82204444333910942</v>
      </c>
      <c r="J244" s="35">
        <v>0.74068577960133553</v>
      </c>
    </row>
    <row r="245" spans="1:10" ht="15.75">
      <c r="A245" s="64"/>
      <c r="B245" s="18" t="s">
        <v>99</v>
      </c>
      <c r="C245" s="35">
        <v>2.2330708801746368</v>
      </c>
      <c r="D245" s="35">
        <v>1.7496513202786446</v>
      </c>
      <c r="E245" s="35">
        <v>1.0414799675345421</v>
      </c>
      <c r="F245" s="35">
        <v>1.3755922205746174</v>
      </c>
      <c r="G245" s="35">
        <v>1.1397477239370346</v>
      </c>
      <c r="H245" s="35">
        <v>1.8143141642212868</v>
      </c>
      <c r="I245" s="35">
        <v>0.9768608957529068</v>
      </c>
      <c r="J245" s="35">
        <v>1.0428927838802338</v>
      </c>
    </row>
    <row r="246" spans="1:10">
      <c r="A246" s="64" t="s">
        <v>140</v>
      </c>
      <c r="B246" s="18" t="s">
        <v>100</v>
      </c>
      <c r="C246" s="35">
        <v>2.2330708801746368</v>
      </c>
      <c r="D246" s="35">
        <v>1.7496513202786446</v>
      </c>
      <c r="E246" s="35">
        <v>1.0414799675345421</v>
      </c>
      <c r="F246" s="35">
        <v>1.3755922205746174</v>
      </c>
      <c r="G246" s="35">
        <v>1.1397477239370346</v>
      </c>
      <c r="H246" s="35">
        <v>1.8143141642212868</v>
      </c>
      <c r="I246" s="35">
        <v>0.9768608957529068</v>
      </c>
      <c r="J246" s="35">
        <v>1.0428927838802338</v>
      </c>
    </row>
    <row r="247" spans="1:10">
      <c r="A247" s="64" t="s">
        <v>123</v>
      </c>
      <c r="B247" s="18" t="s">
        <v>101</v>
      </c>
      <c r="C247" s="35">
        <v>0</v>
      </c>
      <c r="D247" s="35">
        <v>0</v>
      </c>
      <c r="E247" s="35">
        <v>0</v>
      </c>
      <c r="F247" s="35">
        <v>0</v>
      </c>
      <c r="G247" s="35">
        <v>0</v>
      </c>
      <c r="H247" s="35">
        <v>0</v>
      </c>
      <c r="I247" s="35">
        <v>0</v>
      </c>
      <c r="J247" s="35">
        <v>0</v>
      </c>
    </row>
    <row r="248" spans="1:10">
      <c r="A248" s="64" t="s">
        <v>141</v>
      </c>
      <c r="B248" s="18" t="s">
        <v>97</v>
      </c>
      <c r="C248" s="35">
        <v>2.7189271524548531</v>
      </c>
      <c r="D248" s="35">
        <v>1.0035475715994835</v>
      </c>
      <c r="E248" s="35">
        <v>0.7816951721906662</v>
      </c>
      <c r="F248" s="35">
        <v>0.6515739019960165</v>
      </c>
      <c r="G248" s="35">
        <v>0.53888736292719841</v>
      </c>
      <c r="H248" s="35">
        <v>0.84366500377655029</v>
      </c>
      <c r="I248" s="35">
        <v>0.69938348606228828</v>
      </c>
      <c r="J248" s="35">
        <v>0.52306237630546093</v>
      </c>
    </row>
    <row r="249" spans="1:10">
      <c r="A249" s="64" t="s">
        <v>141</v>
      </c>
      <c r="B249" s="18" t="s">
        <v>98</v>
      </c>
      <c r="C249" s="35">
        <v>2.2473488003015518</v>
      </c>
      <c r="D249" s="35">
        <v>1.0849745012819767</v>
      </c>
      <c r="E249" s="35">
        <v>0.90695852413773537</v>
      </c>
      <c r="F249" s="35">
        <v>0.73596895672380924</v>
      </c>
      <c r="G249" s="35">
        <v>0.67081605084240437</v>
      </c>
      <c r="H249" s="35">
        <v>1.0702874511480331</v>
      </c>
      <c r="I249" s="35">
        <v>0.60168695636093616</v>
      </c>
      <c r="J249" s="35">
        <v>0.54470179602503777</v>
      </c>
    </row>
    <row r="250" spans="1:10" ht="15.75">
      <c r="A250" s="64"/>
      <c r="B250" s="18" t="s">
        <v>99</v>
      </c>
      <c r="C250" s="35">
        <v>4.2997069656848907</v>
      </c>
      <c r="D250" s="35">
        <v>1.5018489211797714</v>
      </c>
      <c r="E250" s="35">
        <v>1.2064054608345032</v>
      </c>
      <c r="F250" s="35">
        <v>1.0127113200724125</v>
      </c>
      <c r="G250" s="35">
        <v>0.88367275893688202</v>
      </c>
      <c r="H250" s="35">
        <v>1.447164174169302</v>
      </c>
      <c r="I250" s="35">
        <v>0.94914790242910385</v>
      </c>
      <c r="J250" s="35">
        <v>0.70681464858353138</v>
      </c>
    </row>
    <row r="251" spans="1:10">
      <c r="A251" s="64" t="s">
        <v>141</v>
      </c>
      <c r="B251" s="18" t="s">
        <v>100</v>
      </c>
      <c r="C251" s="35">
        <v>4.2997069656848907</v>
      </c>
      <c r="D251" s="35">
        <v>1.5018489211797714</v>
      </c>
      <c r="E251" s="35">
        <v>1.2064054608345032</v>
      </c>
      <c r="F251" s="35">
        <v>1.0127113200724125</v>
      </c>
      <c r="G251" s="35">
        <v>0.88367275893688202</v>
      </c>
      <c r="H251" s="35">
        <v>1.447164174169302</v>
      </c>
      <c r="I251" s="35">
        <v>0.94914790242910385</v>
      </c>
      <c r="J251" s="35">
        <v>0.70681464858353138</v>
      </c>
    </row>
    <row r="252" spans="1:10">
      <c r="A252" s="64" t="s">
        <v>123</v>
      </c>
      <c r="B252" s="18" t="s">
        <v>101</v>
      </c>
      <c r="C252" s="35">
        <v>0</v>
      </c>
      <c r="D252" s="35">
        <v>0</v>
      </c>
      <c r="E252" s="35">
        <v>0</v>
      </c>
      <c r="F252" s="35">
        <v>0</v>
      </c>
      <c r="G252" s="35">
        <v>0</v>
      </c>
      <c r="H252" s="35">
        <v>0</v>
      </c>
      <c r="I252" s="35">
        <v>0</v>
      </c>
      <c r="J252" s="35">
        <v>0</v>
      </c>
    </row>
    <row r="254" spans="1:10">
      <c r="A254" s="80" t="s">
        <v>104</v>
      </c>
      <c r="B254" s="80" t="s">
        <v>104</v>
      </c>
      <c r="C254" s="80" t="s">
        <v>104</v>
      </c>
      <c r="D254" s="80" t="s">
        <v>104</v>
      </c>
      <c r="E254" s="80" t="s">
        <v>104</v>
      </c>
      <c r="F254" s="80" t="s">
        <v>104</v>
      </c>
      <c r="G254" s="80" t="s">
        <v>104</v>
      </c>
      <c r="H254" s="80" t="s">
        <v>104</v>
      </c>
      <c r="I254" s="80" t="s">
        <v>104</v>
      </c>
      <c r="J254" s="80" t="s">
        <v>104</v>
      </c>
    </row>
    <row r="255" spans="1:10">
      <c r="A255" s="133" t="s">
        <v>92</v>
      </c>
      <c r="B255" s="133"/>
      <c r="C255" s="17" t="s">
        <v>112</v>
      </c>
      <c r="D255" s="17" t="s">
        <v>113</v>
      </c>
      <c r="E255" s="17" t="s">
        <v>114</v>
      </c>
      <c r="F255" s="17" t="s">
        <v>115</v>
      </c>
      <c r="G255" s="17" t="s">
        <v>116</v>
      </c>
      <c r="H255" s="17" t="s">
        <v>117</v>
      </c>
      <c r="I255" s="17" t="s">
        <v>118</v>
      </c>
      <c r="J255" s="17" t="s">
        <v>119</v>
      </c>
    </row>
    <row r="256" spans="1:10">
      <c r="A256" s="64" t="s">
        <v>125</v>
      </c>
      <c r="B256" s="18" t="s">
        <v>97</v>
      </c>
      <c r="C256" s="21">
        <v>178</v>
      </c>
      <c r="D256" s="21">
        <v>430</v>
      </c>
      <c r="E256" s="21">
        <v>404</v>
      </c>
      <c r="F256" s="21">
        <v>108</v>
      </c>
      <c r="G256" s="21">
        <v>274</v>
      </c>
      <c r="H256" s="21">
        <v>387</v>
      </c>
      <c r="I256" s="21">
        <v>304</v>
      </c>
      <c r="J256" s="21">
        <v>261</v>
      </c>
    </row>
    <row r="257" spans="1:10">
      <c r="A257" s="64" t="s">
        <v>125</v>
      </c>
      <c r="B257" s="18" t="s">
        <v>98</v>
      </c>
      <c r="C257" s="21">
        <v>144</v>
      </c>
      <c r="D257" s="21">
        <v>429</v>
      </c>
      <c r="E257" s="21">
        <v>456</v>
      </c>
      <c r="F257" s="21">
        <v>161</v>
      </c>
      <c r="G257" s="21">
        <v>388</v>
      </c>
      <c r="H257" s="21">
        <v>367</v>
      </c>
      <c r="I257" s="21">
        <v>375</v>
      </c>
      <c r="J257" s="21">
        <v>309</v>
      </c>
    </row>
    <row r="258" spans="1:10" ht="15.75">
      <c r="A258" s="64"/>
      <c r="B258" s="18" t="s">
        <v>99</v>
      </c>
      <c r="C258" s="21">
        <v>322</v>
      </c>
      <c r="D258" s="21">
        <v>859</v>
      </c>
      <c r="E258" s="21">
        <v>860</v>
      </c>
      <c r="F258" s="21">
        <v>269</v>
      </c>
      <c r="G258" s="21">
        <v>662</v>
      </c>
      <c r="H258" s="21">
        <v>754</v>
      </c>
      <c r="I258" s="21">
        <v>679</v>
      </c>
      <c r="J258" s="21">
        <v>570</v>
      </c>
    </row>
    <row r="259" spans="1:10">
      <c r="A259" s="64" t="s">
        <v>125</v>
      </c>
      <c r="B259" s="18" t="s">
        <v>100</v>
      </c>
      <c r="C259" s="21">
        <v>410</v>
      </c>
      <c r="D259" s="21">
        <v>1400</v>
      </c>
      <c r="E259" s="21">
        <v>1778</v>
      </c>
      <c r="F259" s="21">
        <v>608</v>
      </c>
      <c r="G259" s="21">
        <v>1955</v>
      </c>
      <c r="H259" s="21">
        <v>1546</v>
      </c>
      <c r="I259" s="21">
        <v>2039</v>
      </c>
      <c r="J259" s="21">
        <v>2225</v>
      </c>
    </row>
    <row r="260" spans="1:10">
      <c r="A260" s="64" t="s">
        <v>123</v>
      </c>
      <c r="B260" s="18" t="s">
        <v>101</v>
      </c>
      <c r="C260" s="21">
        <v>732</v>
      </c>
      <c r="D260" s="21">
        <v>2259</v>
      </c>
      <c r="E260" s="21">
        <v>2638</v>
      </c>
      <c r="F260" s="21">
        <v>877</v>
      </c>
      <c r="G260" s="21">
        <v>2617</v>
      </c>
      <c r="H260" s="21">
        <v>2300</v>
      </c>
      <c r="I260" s="21">
        <v>2718</v>
      </c>
      <c r="J260" s="21">
        <v>2795</v>
      </c>
    </row>
    <row r="261" spans="1:10">
      <c r="A261" s="64" t="s">
        <v>126</v>
      </c>
      <c r="B261" s="18" t="s">
        <v>97</v>
      </c>
      <c r="C261" s="21">
        <v>338</v>
      </c>
      <c r="D261" s="21">
        <v>603</v>
      </c>
      <c r="E261" s="21">
        <v>307</v>
      </c>
      <c r="F261" s="21">
        <v>282</v>
      </c>
      <c r="G261" s="21">
        <v>245</v>
      </c>
      <c r="H261" s="21">
        <v>481</v>
      </c>
      <c r="I261" s="21">
        <v>318</v>
      </c>
      <c r="J261" s="21">
        <v>255</v>
      </c>
    </row>
    <row r="262" spans="1:10">
      <c r="A262" s="64" t="s">
        <v>126</v>
      </c>
      <c r="B262" s="18" t="s">
        <v>98</v>
      </c>
      <c r="C262" s="21">
        <v>270</v>
      </c>
      <c r="D262" s="21">
        <v>590</v>
      </c>
      <c r="E262" s="21">
        <v>411</v>
      </c>
      <c r="F262" s="21">
        <v>349</v>
      </c>
      <c r="G262" s="21">
        <v>396</v>
      </c>
      <c r="H262" s="21">
        <v>363</v>
      </c>
      <c r="I262" s="21">
        <v>405</v>
      </c>
      <c r="J262" s="21">
        <v>354</v>
      </c>
    </row>
    <row r="263" spans="1:10" ht="15.75">
      <c r="A263" s="64"/>
      <c r="B263" s="18" t="s">
        <v>99</v>
      </c>
      <c r="C263" s="21">
        <v>608</v>
      </c>
      <c r="D263" s="21">
        <v>1193</v>
      </c>
      <c r="E263" s="21">
        <v>718</v>
      </c>
      <c r="F263" s="21">
        <v>631</v>
      </c>
      <c r="G263" s="21">
        <v>641</v>
      </c>
      <c r="H263" s="21">
        <v>844</v>
      </c>
      <c r="I263" s="21">
        <v>723</v>
      </c>
      <c r="J263" s="21">
        <v>609</v>
      </c>
    </row>
    <row r="264" spans="1:10">
      <c r="A264" s="64" t="s">
        <v>126</v>
      </c>
      <c r="B264" s="18" t="s">
        <v>100</v>
      </c>
      <c r="C264" s="21">
        <v>691</v>
      </c>
      <c r="D264" s="21">
        <v>2482</v>
      </c>
      <c r="E264" s="21">
        <v>2068</v>
      </c>
      <c r="F264" s="21">
        <v>1911</v>
      </c>
      <c r="G264" s="21">
        <v>2314</v>
      </c>
      <c r="H264" s="21">
        <v>1807</v>
      </c>
      <c r="I264" s="21">
        <v>2083</v>
      </c>
      <c r="J264" s="21">
        <v>2484</v>
      </c>
    </row>
    <row r="265" spans="1:10">
      <c r="A265" s="64" t="s">
        <v>123</v>
      </c>
      <c r="B265" s="18" t="s">
        <v>101</v>
      </c>
      <c r="C265" s="21">
        <v>1299</v>
      </c>
      <c r="D265" s="21">
        <v>3675</v>
      </c>
      <c r="E265" s="21">
        <v>2786</v>
      </c>
      <c r="F265" s="21">
        <v>2542</v>
      </c>
      <c r="G265" s="21">
        <v>2955</v>
      </c>
      <c r="H265" s="21">
        <v>2651</v>
      </c>
      <c r="I265" s="21">
        <v>2806</v>
      </c>
      <c r="J265" s="21">
        <v>3093</v>
      </c>
    </row>
    <row r="266" spans="1:10">
      <c r="A266" s="64" t="s">
        <v>127</v>
      </c>
      <c r="B266" s="18" t="s">
        <v>97</v>
      </c>
      <c r="C266" s="21">
        <v>234</v>
      </c>
      <c r="D266" s="21">
        <v>343</v>
      </c>
      <c r="E266" s="21">
        <v>138</v>
      </c>
      <c r="F266" s="21">
        <v>177</v>
      </c>
      <c r="G266" s="21">
        <v>204</v>
      </c>
      <c r="H266" s="21">
        <v>352</v>
      </c>
      <c r="I266" s="21">
        <v>295</v>
      </c>
      <c r="J266" s="21">
        <v>260</v>
      </c>
    </row>
    <row r="267" spans="1:10">
      <c r="A267" s="64" t="s">
        <v>127</v>
      </c>
      <c r="B267" s="18" t="s">
        <v>98</v>
      </c>
      <c r="C267" s="21">
        <v>273</v>
      </c>
      <c r="D267" s="21">
        <v>461</v>
      </c>
      <c r="E267" s="21">
        <v>234</v>
      </c>
      <c r="F267" s="21">
        <v>211</v>
      </c>
      <c r="G267" s="21">
        <v>227</v>
      </c>
      <c r="H267" s="21">
        <v>331</v>
      </c>
      <c r="I267" s="21">
        <v>361</v>
      </c>
      <c r="J267" s="21">
        <v>320</v>
      </c>
    </row>
    <row r="268" spans="1:10" ht="15.75">
      <c r="A268" s="64"/>
      <c r="B268" s="18" t="s">
        <v>99</v>
      </c>
      <c r="C268" s="21">
        <v>507</v>
      </c>
      <c r="D268" s="21">
        <v>804</v>
      </c>
      <c r="E268" s="21">
        <v>372</v>
      </c>
      <c r="F268" s="21">
        <v>388</v>
      </c>
      <c r="G268" s="21">
        <v>431</v>
      </c>
      <c r="H268" s="21">
        <v>683</v>
      </c>
      <c r="I268" s="21">
        <v>656</v>
      </c>
      <c r="J268" s="21">
        <v>580</v>
      </c>
    </row>
    <row r="269" spans="1:10">
      <c r="A269" s="64" t="s">
        <v>127</v>
      </c>
      <c r="B269" s="18" t="s">
        <v>100</v>
      </c>
      <c r="C269" s="21">
        <v>1343</v>
      </c>
      <c r="D269" s="21">
        <v>3101</v>
      </c>
      <c r="E269" s="21">
        <v>1858</v>
      </c>
      <c r="F269" s="21">
        <v>1637</v>
      </c>
      <c r="G269" s="21">
        <v>2197</v>
      </c>
      <c r="H269" s="21">
        <v>1711</v>
      </c>
      <c r="I269" s="21">
        <v>2414</v>
      </c>
      <c r="J269" s="21">
        <v>2925</v>
      </c>
    </row>
    <row r="270" spans="1:10">
      <c r="A270" s="64" t="s">
        <v>123</v>
      </c>
      <c r="B270" s="18" t="s">
        <v>101</v>
      </c>
      <c r="C270" s="21">
        <v>1850</v>
      </c>
      <c r="D270" s="21">
        <v>3905</v>
      </c>
      <c r="E270" s="21">
        <v>2230</v>
      </c>
      <c r="F270" s="21">
        <v>2025</v>
      </c>
      <c r="G270" s="21">
        <v>2628</v>
      </c>
      <c r="H270" s="21">
        <v>2394</v>
      </c>
      <c r="I270" s="21">
        <v>3070</v>
      </c>
      <c r="J270" s="21">
        <v>3505</v>
      </c>
    </row>
    <row r="271" spans="1:10">
      <c r="A271" s="64" t="s">
        <v>128</v>
      </c>
      <c r="B271" s="18" t="s">
        <v>97</v>
      </c>
      <c r="C271" s="21">
        <v>316</v>
      </c>
      <c r="D271" s="21">
        <v>437</v>
      </c>
      <c r="E271" s="21">
        <v>167</v>
      </c>
      <c r="F271" s="21">
        <v>335</v>
      </c>
      <c r="G271" s="21">
        <v>261</v>
      </c>
      <c r="H271" s="21">
        <v>344</v>
      </c>
      <c r="I271" s="21">
        <v>336</v>
      </c>
      <c r="J271" s="21">
        <v>274</v>
      </c>
    </row>
    <row r="272" spans="1:10">
      <c r="A272" s="64" t="s">
        <v>128</v>
      </c>
      <c r="B272" s="18" t="s">
        <v>98</v>
      </c>
      <c r="C272" s="21">
        <v>284</v>
      </c>
      <c r="D272" s="21">
        <v>434</v>
      </c>
      <c r="E272" s="21">
        <v>259</v>
      </c>
      <c r="F272" s="21">
        <v>449</v>
      </c>
      <c r="G272" s="21">
        <v>284</v>
      </c>
      <c r="H272" s="21">
        <v>333</v>
      </c>
      <c r="I272" s="21">
        <v>398</v>
      </c>
      <c r="J272" s="21">
        <v>381</v>
      </c>
    </row>
    <row r="273" spans="1:10" ht="15.75">
      <c r="A273" s="64"/>
      <c r="B273" s="18" t="s">
        <v>99</v>
      </c>
      <c r="C273" s="21">
        <v>600</v>
      </c>
      <c r="D273" s="21">
        <v>871</v>
      </c>
      <c r="E273" s="21">
        <v>426</v>
      </c>
      <c r="F273" s="21">
        <v>784</v>
      </c>
      <c r="G273" s="21">
        <v>545</v>
      </c>
      <c r="H273" s="21">
        <v>677</v>
      </c>
      <c r="I273" s="21">
        <v>734</v>
      </c>
      <c r="J273" s="21">
        <v>655</v>
      </c>
    </row>
    <row r="274" spans="1:10">
      <c r="A274" s="64" t="s">
        <v>128</v>
      </c>
      <c r="B274" s="18" t="s">
        <v>100</v>
      </c>
      <c r="C274" s="21">
        <v>950</v>
      </c>
      <c r="D274" s="21">
        <v>1952</v>
      </c>
      <c r="E274" s="21">
        <v>1856</v>
      </c>
      <c r="F274" s="21">
        <v>3205</v>
      </c>
      <c r="G274" s="21">
        <v>1689</v>
      </c>
      <c r="H274" s="21">
        <v>1743</v>
      </c>
      <c r="I274" s="21">
        <v>2477</v>
      </c>
      <c r="J274" s="21">
        <v>2602</v>
      </c>
    </row>
    <row r="275" spans="1:10">
      <c r="A275" s="64" t="s">
        <v>123</v>
      </c>
      <c r="B275" s="18" t="s">
        <v>101</v>
      </c>
      <c r="C275" s="21">
        <v>1550</v>
      </c>
      <c r="D275" s="21">
        <v>2823</v>
      </c>
      <c r="E275" s="21">
        <v>2282</v>
      </c>
      <c r="F275" s="21">
        <v>3989</v>
      </c>
      <c r="G275" s="21">
        <v>2234</v>
      </c>
      <c r="H275" s="21">
        <v>2420</v>
      </c>
      <c r="I275" s="21">
        <v>3211</v>
      </c>
      <c r="J275" s="21">
        <v>3257</v>
      </c>
    </row>
    <row r="276" spans="1:10">
      <c r="A276" s="64" t="s">
        <v>129</v>
      </c>
      <c r="B276" s="18" t="s">
        <v>97</v>
      </c>
      <c r="C276" s="21">
        <v>813</v>
      </c>
      <c r="D276" s="21">
        <v>528</v>
      </c>
      <c r="E276" s="21">
        <v>442</v>
      </c>
      <c r="F276" s="21">
        <v>487</v>
      </c>
      <c r="G276" s="21">
        <v>446</v>
      </c>
      <c r="H276" s="21">
        <v>441</v>
      </c>
      <c r="I276" s="21">
        <v>350</v>
      </c>
      <c r="J276" s="21">
        <v>363</v>
      </c>
    </row>
    <row r="277" spans="1:10">
      <c r="A277" s="64" t="s">
        <v>129</v>
      </c>
      <c r="B277" s="18" t="s">
        <v>98</v>
      </c>
      <c r="C277" s="21">
        <v>720</v>
      </c>
      <c r="D277" s="21">
        <v>480</v>
      </c>
      <c r="E277" s="21">
        <v>510</v>
      </c>
      <c r="F277" s="21">
        <v>635</v>
      </c>
      <c r="G277" s="21">
        <v>584</v>
      </c>
      <c r="H277" s="21">
        <v>410</v>
      </c>
      <c r="I277" s="21">
        <v>438</v>
      </c>
      <c r="J277" s="21">
        <v>457</v>
      </c>
    </row>
    <row r="278" spans="1:10" ht="15.75">
      <c r="A278" s="64"/>
      <c r="B278" s="18" t="s">
        <v>99</v>
      </c>
      <c r="C278" s="21">
        <v>1533</v>
      </c>
      <c r="D278" s="21">
        <v>1008</v>
      </c>
      <c r="E278" s="21">
        <v>952</v>
      </c>
      <c r="F278" s="21">
        <v>1122</v>
      </c>
      <c r="G278" s="21">
        <v>1030</v>
      </c>
      <c r="H278" s="21">
        <v>851</v>
      </c>
      <c r="I278" s="21">
        <v>788</v>
      </c>
      <c r="J278" s="21">
        <v>820</v>
      </c>
    </row>
    <row r="279" spans="1:10">
      <c r="A279" s="64" t="s">
        <v>129</v>
      </c>
      <c r="B279" s="18" t="s">
        <v>100</v>
      </c>
      <c r="C279" s="21">
        <v>1679</v>
      </c>
      <c r="D279" s="21">
        <v>1410</v>
      </c>
      <c r="E279" s="21">
        <v>2086</v>
      </c>
      <c r="F279" s="21">
        <v>2623</v>
      </c>
      <c r="G279" s="21">
        <v>2097</v>
      </c>
      <c r="H279" s="21">
        <v>1859</v>
      </c>
      <c r="I279" s="21">
        <v>2161</v>
      </c>
      <c r="J279" s="21">
        <v>2818</v>
      </c>
    </row>
    <row r="280" spans="1:10">
      <c r="A280" s="64" t="s">
        <v>123</v>
      </c>
      <c r="B280" s="18" t="s">
        <v>101</v>
      </c>
      <c r="C280" s="21">
        <v>3212</v>
      </c>
      <c r="D280" s="21">
        <v>2418</v>
      </c>
      <c r="E280" s="21">
        <v>3038</v>
      </c>
      <c r="F280" s="21">
        <v>3745</v>
      </c>
      <c r="G280" s="21">
        <v>3127</v>
      </c>
      <c r="H280" s="21">
        <v>2710</v>
      </c>
      <c r="I280" s="21">
        <v>2949</v>
      </c>
      <c r="J280" s="21">
        <v>3638</v>
      </c>
    </row>
    <row r="281" spans="1:10">
      <c r="A281" s="64" t="s">
        <v>130</v>
      </c>
      <c r="B281" s="18" t="s">
        <v>97</v>
      </c>
      <c r="C281" s="21">
        <v>1358</v>
      </c>
      <c r="D281" s="21">
        <v>853</v>
      </c>
      <c r="E281" s="21">
        <v>858</v>
      </c>
      <c r="F281" s="21">
        <v>976</v>
      </c>
      <c r="G281" s="21">
        <v>525</v>
      </c>
      <c r="H281" s="21">
        <v>958</v>
      </c>
      <c r="I281" s="21">
        <v>648</v>
      </c>
      <c r="J281" s="21">
        <v>625</v>
      </c>
    </row>
    <row r="282" spans="1:10">
      <c r="A282" s="64" t="s">
        <v>130</v>
      </c>
      <c r="B282" s="18" t="s">
        <v>98</v>
      </c>
      <c r="C282" s="21">
        <v>1663</v>
      </c>
      <c r="D282" s="21">
        <v>868</v>
      </c>
      <c r="E282" s="21">
        <v>1082</v>
      </c>
      <c r="F282" s="21">
        <v>1344</v>
      </c>
      <c r="G282" s="21">
        <v>881</v>
      </c>
      <c r="H282" s="21">
        <v>984</v>
      </c>
      <c r="I282" s="21">
        <v>947</v>
      </c>
      <c r="J282" s="21">
        <v>943</v>
      </c>
    </row>
    <row r="283" spans="1:10" ht="15.75">
      <c r="A283" s="64"/>
      <c r="B283" s="18" t="s">
        <v>99</v>
      </c>
      <c r="C283" s="21">
        <v>3021</v>
      </c>
      <c r="D283" s="21">
        <v>1721</v>
      </c>
      <c r="E283" s="21">
        <v>1940</v>
      </c>
      <c r="F283" s="21">
        <v>2320</v>
      </c>
      <c r="G283" s="21">
        <v>1406</v>
      </c>
      <c r="H283" s="21">
        <v>1942</v>
      </c>
      <c r="I283" s="21">
        <v>1595</v>
      </c>
      <c r="J283" s="21">
        <v>1568</v>
      </c>
    </row>
    <row r="284" spans="1:10">
      <c r="A284" s="64" t="s">
        <v>130</v>
      </c>
      <c r="B284" s="18" t="s">
        <v>100</v>
      </c>
      <c r="C284" s="21">
        <v>4900</v>
      </c>
      <c r="D284" s="21">
        <v>2875</v>
      </c>
      <c r="E284" s="21">
        <v>4522</v>
      </c>
      <c r="F284" s="21">
        <v>6678</v>
      </c>
      <c r="G284" s="21">
        <v>5170</v>
      </c>
      <c r="H284" s="21">
        <v>4421</v>
      </c>
      <c r="I284" s="21">
        <v>5761</v>
      </c>
      <c r="J284" s="21">
        <v>6847</v>
      </c>
    </row>
    <row r="285" spans="1:10">
      <c r="A285" s="64" t="s">
        <v>123</v>
      </c>
      <c r="B285" s="18" t="s">
        <v>101</v>
      </c>
      <c r="C285" s="21">
        <v>7921</v>
      </c>
      <c r="D285" s="21">
        <v>4596</v>
      </c>
      <c r="E285" s="21">
        <v>6462</v>
      </c>
      <c r="F285" s="21">
        <v>8998</v>
      </c>
      <c r="G285" s="21">
        <v>6576</v>
      </c>
      <c r="H285" s="21">
        <v>6363</v>
      </c>
      <c r="I285" s="21">
        <v>7356</v>
      </c>
      <c r="J285" s="21">
        <v>8415</v>
      </c>
    </row>
    <row r="286" spans="1:10">
      <c r="A286" s="64" t="s">
        <v>131</v>
      </c>
      <c r="B286" s="18" t="s">
        <v>97</v>
      </c>
      <c r="C286" s="21">
        <v>2401</v>
      </c>
      <c r="D286" s="21">
        <v>1068</v>
      </c>
      <c r="E286" s="21">
        <v>1071</v>
      </c>
      <c r="F286" s="21">
        <v>1381</v>
      </c>
      <c r="G286" s="21">
        <v>924</v>
      </c>
      <c r="H286" s="21">
        <v>1771</v>
      </c>
      <c r="I286" s="21">
        <v>947</v>
      </c>
      <c r="J286" s="21">
        <v>792</v>
      </c>
    </row>
    <row r="287" spans="1:10">
      <c r="A287" s="64" t="s">
        <v>131</v>
      </c>
      <c r="B287" s="18" t="s">
        <v>98</v>
      </c>
      <c r="C287" s="21">
        <v>2461</v>
      </c>
      <c r="D287" s="21">
        <v>1190</v>
      </c>
      <c r="E287" s="21">
        <v>1473</v>
      </c>
      <c r="F287" s="21">
        <v>1908</v>
      </c>
      <c r="G287" s="21">
        <v>1297</v>
      </c>
      <c r="H287" s="21">
        <v>1487</v>
      </c>
      <c r="I287" s="21">
        <v>1353</v>
      </c>
      <c r="J287" s="21">
        <v>1224</v>
      </c>
    </row>
    <row r="288" spans="1:10" ht="15.75">
      <c r="A288" s="64"/>
      <c r="B288" s="18" t="s">
        <v>99</v>
      </c>
      <c r="C288" s="21">
        <v>4862</v>
      </c>
      <c r="D288" s="21">
        <v>2258</v>
      </c>
      <c r="E288" s="21">
        <v>2544</v>
      </c>
      <c r="F288" s="21">
        <v>3289</v>
      </c>
      <c r="G288" s="21">
        <v>2221</v>
      </c>
      <c r="H288" s="21">
        <v>3258</v>
      </c>
      <c r="I288" s="21">
        <v>2300</v>
      </c>
      <c r="J288" s="21">
        <v>2016</v>
      </c>
    </row>
    <row r="289" spans="1:10">
      <c r="A289" s="64" t="s">
        <v>131</v>
      </c>
      <c r="B289" s="18" t="s">
        <v>100</v>
      </c>
      <c r="C289" s="21">
        <v>8819</v>
      </c>
      <c r="D289" s="21">
        <v>5532</v>
      </c>
      <c r="E289" s="21">
        <v>8437</v>
      </c>
      <c r="F289" s="21">
        <v>14434</v>
      </c>
      <c r="G289" s="21">
        <v>11309</v>
      </c>
      <c r="H289" s="21">
        <v>9941</v>
      </c>
      <c r="I289" s="21">
        <v>10902</v>
      </c>
      <c r="J289" s="21">
        <v>12135</v>
      </c>
    </row>
    <row r="290" spans="1:10">
      <c r="A290" s="64" t="s">
        <v>123</v>
      </c>
      <c r="B290" s="18" t="s">
        <v>101</v>
      </c>
      <c r="C290" s="21">
        <v>13681</v>
      </c>
      <c r="D290" s="21">
        <v>7790</v>
      </c>
      <c r="E290" s="21">
        <v>10981</v>
      </c>
      <c r="F290" s="21">
        <v>17723</v>
      </c>
      <c r="G290" s="21">
        <v>13530</v>
      </c>
      <c r="H290" s="21">
        <v>13199</v>
      </c>
      <c r="I290" s="21">
        <v>13202</v>
      </c>
      <c r="J290" s="21">
        <v>14151</v>
      </c>
    </row>
    <row r="291" spans="1:10">
      <c r="A291" s="64" t="s">
        <v>132</v>
      </c>
      <c r="B291" s="18" t="s">
        <v>97</v>
      </c>
      <c r="C291" s="21">
        <v>1401</v>
      </c>
      <c r="D291" s="21">
        <v>625</v>
      </c>
      <c r="E291" s="21">
        <v>647</v>
      </c>
      <c r="F291" s="21">
        <v>816</v>
      </c>
      <c r="G291" s="21">
        <v>536</v>
      </c>
      <c r="H291" s="21">
        <v>626</v>
      </c>
      <c r="I291" s="21">
        <v>455</v>
      </c>
      <c r="J291" s="21">
        <v>397</v>
      </c>
    </row>
    <row r="292" spans="1:10">
      <c r="A292" s="64" t="s">
        <v>132</v>
      </c>
      <c r="B292" s="18" t="s">
        <v>98</v>
      </c>
      <c r="C292" s="21">
        <v>1611</v>
      </c>
      <c r="D292" s="21">
        <v>719</v>
      </c>
      <c r="E292" s="21">
        <v>939</v>
      </c>
      <c r="F292" s="21">
        <v>1155</v>
      </c>
      <c r="G292" s="21">
        <v>831</v>
      </c>
      <c r="H292" s="21">
        <v>617</v>
      </c>
      <c r="I292" s="21">
        <v>665</v>
      </c>
      <c r="J292" s="21">
        <v>603</v>
      </c>
    </row>
    <row r="293" spans="1:10" ht="15.75">
      <c r="A293" s="64"/>
      <c r="B293" s="18" t="s">
        <v>99</v>
      </c>
      <c r="C293" s="21">
        <v>3012</v>
      </c>
      <c r="D293" s="21">
        <v>1344</v>
      </c>
      <c r="E293" s="21">
        <v>1586</v>
      </c>
      <c r="F293" s="21">
        <v>1971</v>
      </c>
      <c r="G293" s="21">
        <v>1367</v>
      </c>
      <c r="H293" s="21">
        <v>1243</v>
      </c>
      <c r="I293" s="21">
        <v>1120</v>
      </c>
      <c r="J293" s="21">
        <v>1000</v>
      </c>
    </row>
    <row r="294" spans="1:10">
      <c r="A294" s="64" t="s">
        <v>132</v>
      </c>
      <c r="B294" s="18" t="s">
        <v>100</v>
      </c>
      <c r="C294" s="21">
        <v>3633</v>
      </c>
      <c r="D294" s="21">
        <v>2312</v>
      </c>
      <c r="E294" s="21">
        <v>3511</v>
      </c>
      <c r="F294" s="21">
        <v>5194</v>
      </c>
      <c r="G294" s="21">
        <v>3877</v>
      </c>
      <c r="H294" s="21">
        <v>2991</v>
      </c>
      <c r="I294" s="21">
        <v>3957</v>
      </c>
      <c r="J294" s="21">
        <v>4324</v>
      </c>
    </row>
    <row r="295" spans="1:10">
      <c r="A295" s="64" t="s">
        <v>123</v>
      </c>
      <c r="B295" s="18" t="s">
        <v>101</v>
      </c>
      <c r="C295" s="21">
        <v>6645</v>
      </c>
      <c r="D295" s="21">
        <v>3656</v>
      </c>
      <c r="E295" s="21">
        <v>5097</v>
      </c>
      <c r="F295" s="21">
        <v>7165</v>
      </c>
      <c r="G295" s="21">
        <v>5244</v>
      </c>
      <c r="H295" s="21">
        <v>4234</v>
      </c>
      <c r="I295" s="21">
        <v>5077</v>
      </c>
      <c r="J295" s="21">
        <v>5324</v>
      </c>
    </row>
    <row r="296" spans="1:10">
      <c r="A296" s="64" t="s">
        <v>133</v>
      </c>
      <c r="B296" s="18" t="s">
        <v>97</v>
      </c>
      <c r="C296" s="21">
        <v>1931</v>
      </c>
      <c r="D296" s="21">
        <v>1088</v>
      </c>
      <c r="E296" s="21">
        <v>680</v>
      </c>
      <c r="F296" s="21">
        <v>794</v>
      </c>
      <c r="G296" s="21">
        <v>574</v>
      </c>
      <c r="H296" s="21">
        <v>656</v>
      </c>
      <c r="I296" s="21">
        <v>579</v>
      </c>
      <c r="J296" s="21">
        <v>569</v>
      </c>
    </row>
    <row r="297" spans="1:10">
      <c r="A297" s="64" t="s">
        <v>133</v>
      </c>
      <c r="B297" s="18" t="s">
        <v>98</v>
      </c>
      <c r="C297" s="21">
        <v>1659</v>
      </c>
      <c r="D297" s="21">
        <v>1164</v>
      </c>
      <c r="E297" s="21">
        <v>964</v>
      </c>
      <c r="F297" s="21">
        <v>1093</v>
      </c>
      <c r="G297" s="21">
        <v>976</v>
      </c>
      <c r="H297" s="21">
        <v>718</v>
      </c>
      <c r="I297" s="21">
        <v>814</v>
      </c>
      <c r="J297" s="21">
        <v>848</v>
      </c>
    </row>
    <row r="298" spans="1:10" ht="15.75">
      <c r="A298" s="64"/>
      <c r="B298" s="18" t="s">
        <v>99</v>
      </c>
      <c r="C298" s="21">
        <v>3590</v>
      </c>
      <c r="D298" s="21">
        <v>2252</v>
      </c>
      <c r="E298" s="21">
        <v>1644</v>
      </c>
      <c r="F298" s="21">
        <v>1887</v>
      </c>
      <c r="G298" s="21">
        <v>1550</v>
      </c>
      <c r="H298" s="21">
        <v>1374</v>
      </c>
      <c r="I298" s="21">
        <v>1393</v>
      </c>
      <c r="J298" s="21">
        <v>1417</v>
      </c>
    </row>
    <row r="299" spans="1:10">
      <c r="A299" s="64" t="s">
        <v>133</v>
      </c>
      <c r="B299" s="18" t="s">
        <v>100</v>
      </c>
      <c r="C299" s="21">
        <v>3008</v>
      </c>
      <c r="D299" s="21">
        <v>2735</v>
      </c>
      <c r="E299" s="21">
        <v>3014</v>
      </c>
      <c r="F299" s="21">
        <v>3800</v>
      </c>
      <c r="G299" s="21">
        <v>3593</v>
      </c>
      <c r="H299" s="21">
        <v>2968</v>
      </c>
      <c r="I299" s="21">
        <v>3776</v>
      </c>
      <c r="J299" s="21">
        <v>4161</v>
      </c>
    </row>
    <row r="300" spans="1:10">
      <c r="A300" s="64" t="s">
        <v>123</v>
      </c>
      <c r="B300" s="18" t="s">
        <v>101</v>
      </c>
      <c r="C300" s="21">
        <v>6598</v>
      </c>
      <c r="D300" s="21">
        <v>4987</v>
      </c>
      <c r="E300" s="21">
        <v>4658</v>
      </c>
      <c r="F300" s="21">
        <v>5687</v>
      </c>
      <c r="G300" s="21">
        <v>5143</v>
      </c>
      <c r="H300" s="21">
        <v>4342</v>
      </c>
      <c r="I300" s="21">
        <v>5169</v>
      </c>
      <c r="J300" s="21">
        <v>5578</v>
      </c>
    </row>
    <row r="301" spans="1:10">
      <c r="A301" s="64" t="s">
        <v>134</v>
      </c>
      <c r="B301" s="18" t="s">
        <v>97</v>
      </c>
      <c r="C301" s="19" t="s">
        <v>135</v>
      </c>
      <c r="D301" s="19" t="s">
        <v>135</v>
      </c>
      <c r="E301" s="19" t="s">
        <v>135</v>
      </c>
      <c r="F301" s="19" t="s">
        <v>135</v>
      </c>
      <c r="G301" s="21">
        <v>437</v>
      </c>
      <c r="H301" s="21">
        <v>409</v>
      </c>
      <c r="I301" s="21">
        <v>437</v>
      </c>
      <c r="J301" s="21">
        <v>378</v>
      </c>
    </row>
    <row r="302" spans="1:10">
      <c r="A302" s="64" t="s">
        <v>134</v>
      </c>
      <c r="B302" s="18" t="s">
        <v>98</v>
      </c>
      <c r="C302" s="19" t="s">
        <v>135</v>
      </c>
      <c r="D302" s="19" t="s">
        <v>135</v>
      </c>
      <c r="E302" s="19" t="s">
        <v>135</v>
      </c>
      <c r="F302" s="19" t="s">
        <v>135</v>
      </c>
      <c r="G302" s="21">
        <v>578</v>
      </c>
      <c r="H302" s="21">
        <v>434</v>
      </c>
      <c r="I302" s="21">
        <v>567</v>
      </c>
      <c r="J302" s="21">
        <v>524</v>
      </c>
    </row>
    <row r="303" spans="1:10" ht="15.75">
      <c r="A303" s="64"/>
      <c r="B303" s="18" t="s">
        <v>99</v>
      </c>
      <c r="C303" s="19" t="s">
        <v>135</v>
      </c>
      <c r="D303" s="19" t="s">
        <v>135</v>
      </c>
      <c r="E303" s="19" t="s">
        <v>135</v>
      </c>
      <c r="F303" s="19" t="s">
        <v>135</v>
      </c>
      <c r="G303" s="21">
        <v>1015</v>
      </c>
      <c r="H303" s="21">
        <v>843</v>
      </c>
      <c r="I303" s="21">
        <v>1004</v>
      </c>
      <c r="J303" s="21">
        <v>902</v>
      </c>
    </row>
    <row r="304" spans="1:10">
      <c r="A304" s="64" t="s">
        <v>134</v>
      </c>
      <c r="B304" s="18" t="s">
        <v>100</v>
      </c>
      <c r="C304" s="19" t="s">
        <v>135</v>
      </c>
      <c r="D304" s="19" t="s">
        <v>135</v>
      </c>
      <c r="E304" s="19" t="s">
        <v>135</v>
      </c>
      <c r="F304" s="19" t="s">
        <v>135</v>
      </c>
      <c r="G304" s="21">
        <v>1850</v>
      </c>
      <c r="H304" s="21">
        <v>1433</v>
      </c>
      <c r="I304" s="21">
        <v>2304</v>
      </c>
      <c r="J304" s="21">
        <v>2594</v>
      </c>
    </row>
    <row r="305" spans="1:10">
      <c r="A305" s="64" t="s">
        <v>123</v>
      </c>
      <c r="B305" s="18" t="s">
        <v>101</v>
      </c>
      <c r="C305" s="19" t="s">
        <v>135</v>
      </c>
      <c r="D305" s="19" t="s">
        <v>135</v>
      </c>
      <c r="E305" s="19" t="s">
        <v>135</v>
      </c>
      <c r="F305" s="19" t="s">
        <v>135</v>
      </c>
      <c r="G305" s="21">
        <v>2865</v>
      </c>
      <c r="H305" s="21">
        <v>2276</v>
      </c>
      <c r="I305" s="21">
        <v>3308</v>
      </c>
      <c r="J305" s="21">
        <v>3496</v>
      </c>
    </row>
    <row r="306" spans="1:10">
      <c r="A306" s="64" t="s">
        <v>136</v>
      </c>
      <c r="B306" s="18" t="s">
        <v>97</v>
      </c>
      <c r="C306" s="21">
        <v>3734</v>
      </c>
      <c r="D306" s="21">
        <v>1549</v>
      </c>
      <c r="E306" s="21">
        <v>1855</v>
      </c>
      <c r="F306" s="21">
        <v>2037</v>
      </c>
      <c r="G306" s="21">
        <v>889</v>
      </c>
      <c r="H306" s="21">
        <v>1028</v>
      </c>
      <c r="I306" s="21">
        <v>779</v>
      </c>
      <c r="J306" s="21">
        <v>646</v>
      </c>
    </row>
    <row r="307" spans="1:10">
      <c r="A307" s="64" t="s">
        <v>136</v>
      </c>
      <c r="B307" s="18" t="s">
        <v>98</v>
      </c>
      <c r="C307" s="21">
        <v>2945</v>
      </c>
      <c r="D307" s="21">
        <v>1340</v>
      </c>
      <c r="E307" s="21">
        <v>1946</v>
      </c>
      <c r="F307" s="21">
        <v>2215</v>
      </c>
      <c r="G307" s="21">
        <v>1311</v>
      </c>
      <c r="H307" s="21">
        <v>922</v>
      </c>
      <c r="I307" s="21">
        <v>976</v>
      </c>
      <c r="J307" s="21">
        <v>1007</v>
      </c>
    </row>
    <row r="308" spans="1:10" ht="15.75">
      <c r="A308" s="64"/>
      <c r="B308" s="18" t="s">
        <v>99</v>
      </c>
      <c r="C308" s="21">
        <v>6679</v>
      </c>
      <c r="D308" s="21">
        <v>2889</v>
      </c>
      <c r="E308" s="21">
        <v>3801</v>
      </c>
      <c r="F308" s="21">
        <v>4252</v>
      </c>
      <c r="G308" s="21">
        <v>2200</v>
      </c>
      <c r="H308" s="21">
        <v>1950</v>
      </c>
      <c r="I308" s="21">
        <v>1755</v>
      </c>
      <c r="J308" s="21">
        <v>1653</v>
      </c>
    </row>
    <row r="309" spans="1:10">
      <c r="A309" s="64" t="s">
        <v>136</v>
      </c>
      <c r="B309" s="18" t="s">
        <v>100</v>
      </c>
      <c r="C309" s="21">
        <v>5183</v>
      </c>
      <c r="D309" s="21">
        <v>2890</v>
      </c>
      <c r="E309" s="21">
        <v>5798</v>
      </c>
      <c r="F309" s="21">
        <v>7238</v>
      </c>
      <c r="G309" s="21">
        <v>4977</v>
      </c>
      <c r="H309" s="21">
        <v>4104</v>
      </c>
      <c r="I309" s="21">
        <v>5321</v>
      </c>
      <c r="J309" s="21">
        <v>6471</v>
      </c>
    </row>
    <row r="310" spans="1:10">
      <c r="A310" s="64" t="s">
        <v>123</v>
      </c>
      <c r="B310" s="18" t="s">
        <v>101</v>
      </c>
      <c r="C310" s="21">
        <v>11862</v>
      </c>
      <c r="D310" s="21">
        <v>5779</v>
      </c>
      <c r="E310" s="21">
        <v>9599</v>
      </c>
      <c r="F310" s="21">
        <v>11490</v>
      </c>
      <c r="G310" s="21">
        <v>7177</v>
      </c>
      <c r="H310" s="21">
        <v>6054</v>
      </c>
      <c r="I310" s="21">
        <v>7076</v>
      </c>
      <c r="J310" s="21">
        <v>8124</v>
      </c>
    </row>
    <row r="311" spans="1:10">
      <c r="A311" s="64" t="s">
        <v>137</v>
      </c>
      <c r="B311" s="18" t="s">
        <v>97</v>
      </c>
      <c r="C311" s="21">
        <v>2592</v>
      </c>
      <c r="D311" s="21">
        <v>1281</v>
      </c>
      <c r="E311" s="21">
        <v>1133</v>
      </c>
      <c r="F311" s="21">
        <v>1351</v>
      </c>
      <c r="G311" s="21">
        <v>786</v>
      </c>
      <c r="H311" s="21">
        <v>832</v>
      </c>
      <c r="I311" s="21">
        <v>729</v>
      </c>
      <c r="J311" s="21">
        <v>751</v>
      </c>
    </row>
    <row r="312" spans="1:10">
      <c r="A312" s="64" t="s">
        <v>137</v>
      </c>
      <c r="B312" s="18" t="s">
        <v>98</v>
      </c>
      <c r="C312" s="21">
        <v>1593</v>
      </c>
      <c r="D312" s="21">
        <v>908</v>
      </c>
      <c r="E312" s="21">
        <v>1109</v>
      </c>
      <c r="F312" s="21">
        <v>1531</v>
      </c>
      <c r="G312" s="21">
        <v>1100</v>
      </c>
      <c r="H312" s="21">
        <v>775</v>
      </c>
      <c r="I312" s="21">
        <v>918</v>
      </c>
      <c r="J312" s="21">
        <v>924</v>
      </c>
    </row>
    <row r="313" spans="1:10" ht="15.75">
      <c r="A313" s="64"/>
      <c r="B313" s="18" t="s">
        <v>99</v>
      </c>
      <c r="C313" s="21">
        <v>4185</v>
      </c>
      <c r="D313" s="21">
        <v>2189</v>
      </c>
      <c r="E313" s="21">
        <v>2242</v>
      </c>
      <c r="F313" s="21">
        <v>2882</v>
      </c>
      <c r="G313" s="21">
        <v>1886</v>
      </c>
      <c r="H313" s="21">
        <v>1607</v>
      </c>
      <c r="I313" s="21">
        <v>1647</v>
      </c>
      <c r="J313" s="21">
        <v>1675</v>
      </c>
    </row>
    <row r="314" spans="1:10">
      <c r="A314" s="64" t="s">
        <v>137</v>
      </c>
      <c r="B314" s="18" t="s">
        <v>100</v>
      </c>
      <c r="C314" s="21">
        <v>2129</v>
      </c>
      <c r="D314" s="21">
        <v>1806</v>
      </c>
      <c r="E314" s="21">
        <v>3194</v>
      </c>
      <c r="F314" s="21">
        <v>4158</v>
      </c>
      <c r="G314" s="21">
        <v>3303</v>
      </c>
      <c r="H314" s="21">
        <v>2408</v>
      </c>
      <c r="I314" s="21">
        <v>3269</v>
      </c>
      <c r="J314" s="21">
        <v>3783</v>
      </c>
    </row>
    <row r="315" spans="1:10">
      <c r="A315" s="64" t="s">
        <v>123</v>
      </c>
      <c r="B315" s="18" t="s">
        <v>101</v>
      </c>
      <c r="C315" s="21">
        <v>6314</v>
      </c>
      <c r="D315" s="21">
        <v>3995</v>
      </c>
      <c r="E315" s="21">
        <v>5436</v>
      </c>
      <c r="F315" s="21">
        <v>7040</v>
      </c>
      <c r="G315" s="21">
        <v>5189</v>
      </c>
      <c r="H315" s="21">
        <v>4015</v>
      </c>
      <c r="I315" s="21">
        <v>4916</v>
      </c>
      <c r="J315" s="21">
        <v>5458</v>
      </c>
    </row>
    <row r="316" spans="1:10">
      <c r="A316" s="64" t="s">
        <v>138</v>
      </c>
      <c r="B316" s="18" t="s">
        <v>97</v>
      </c>
      <c r="C316" s="21">
        <v>764</v>
      </c>
      <c r="D316" s="21">
        <v>1002</v>
      </c>
      <c r="E316" s="21">
        <v>707</v>
      </c>
      <c r="F316" s="21">
        <v>553</v>
      </c>
      <c r="G316" s="21">
        <v>399</v>
      </c>
      <c r="H316" s="21">
        <v>489</v>
      </c>
      <c r="I316" s="21">
        <v>311</v>
      </c>
      <c r="J316" s="21">
        <v>316</v>
      </c>
    </row>
    <row r="317" spans="1:10">
      <c r="A317" s="64" t="s">
        <v>138</v>
      </c>
      <c r="B317" s="18" t="s">
        <v>98</v>
      </c>
      <c r="C317" s="21">
        <v>641</v>
      </c>
      <c r="D317" s="21">
        <v>944</v>
      </c>
      <c r="E317" s="21">
        <v>757</v>
      </c>
      <c r="F317" s="21">
        <v>662</v>
      </c>
      <c r="G317" s="21">
        <v>633</v>
      </c>
      <c r="H317" s="21">
        <v>466</v>
      </c>
      <c r="I317" s="21">
        <v>545</v>
      </c>
      <c r="J317" s="21">
        <v>497</v>
      </c>
    </row>
    <row r="318" spans="1:10" ht="15.75">
      <c r="A318" s="64"/>
      <c r="B318" s="18" t="s">
        <v>99</v>
      </c>
      <c r="C318" s="21">
        <v>1405</v>
      </c>
      <c r="D318" s="21">
        <v>1946</v>
      </c>
      <c r="E318" s="21">
        <v>1464</v>
      </c>
      <c r="F318" s="21">
        <v>1215</v>
      </c>
      <c r="G318" s="21">
        <v>1032</v>
      </c>
      <c r="H318" s="21">
        <v>955</v>
      </c>
      <c r="I318" s="21">
        <v>856</v>
      </c>
      <c r="J318" s="21">
        <v>813</v>
      </c>
    </row>
    <row r="319" spans="1:10">
      <c r="A319" s="64" t="s">
        <v>138</v>
      </c>
      <c r="B319" s="18" t="s">
        <v>100</v>
      </c>
      <c r="C319" s="21">
        <v>1091</v>
      </c>
      <c r="D319" s="21">
        <v>2418</v>
      </c>
      <c r="E319" s="21">
        <v>2196</v>
      </c>
      <c r="F319" s="21">
        <v>2160</v>
      </c>
      <c r="G319" s="21">
        <v>2371</v>
      </c>
      <c r="H319" s="21">
        <v>1845</v>
      </c>
      <c r="I319" s="21">
        <v>3005</v>
      </c>
      <c r="J319" s="21">
        <v>2620</v>
      </c>
    </row>
    <row r="320" spans="1:10">
      <c r="A320" s="64" t="s">
        <v>123</v>
      </c>
      <c r="B320" s="18" t="s">
        <v>101</v>
      </c>
      <c r="C320" s="21">
        <v>2496</v>
      </c>
      <c r="D320" s="21">
        <v>4364</v>
      </c>
      <c r="E320" s="21">
        <v>3660</v>
      </c>
      <c r="F320" s="21">
        <v>3375</v>
      </c>
      <c r="G320" s="21">
        <v>3403</v>
      </c>
      <c r="H320" s="21">
        <v>2800</v>
      </c>
      <c r="I320" s="21">
        <v>3861</v>
      </c>
      <c r="J320" s="21">
        <v>3433</v>
      </c>
    </row>
    <row r="321" spans="1:10">
      <c r="A321" s="64" t="s">
        <v>139</v>
      </c>
      <c r="B321" s="18" t="s">
        <v>97</v>
      </c>
      <c r="C321" s="21">
        <v>1237</v>
      </c>
      <c r="D321" s="21">
        <v>1021</v>
      </c>
      <c r="E321" s="21">
        <v>681</v>
      </c>
      <c r="F321" s="21">
        <v>900</v>
      </c>
      <c r="G321" s="21">
        <v>518</v>
      </c>
      <c r="H321" s="21">
        <v>580</v>
      </c>
      <c r="I321" s="21">
        <v>361</v>
      </c>
      <c r="J321" s="21">
        <v>292</v>
      </c>
    </row>
    <row r="322" spans="1:10">
      <c r="A322" s="64" t="s">
        <v>139</v>
      </c>
      <c r="B322" s="18" t="s">
        <v>98</v>
      </c>
      <c r="C322" s="21">
        <v>1291</v>
      </c>
      <c r="D322" s="21">
        <v>967</v>
      </c>
      <c r="E322" s="21">
        <v>817</v>
      </c>
      <c r="F322" s="21">
        <v>1161</v>
      </c>
      <c r="G322" s="21">
        <v>696</v>
      </c>
      <c r="H322" s="21">
        <v>589</v>
      </c>
      <c r="I322" s="21">
        <v>547</v>
      </c>
      <c r="J322" s="21">
        <v>507</v>
      </c>
    </row>
    <row r="323" spans="1:10" ht="15.75">
      <c r="A323" s="64"/>
      <c r="B323" s="18" t="s">
        <v>99</v>
      </c>
      <c r="C323" s="21">
        <v>2528</v>
      </c>
      <c r="D323" s="21">
        <v>1988</v>
      </c>
      <c r="E323" s="21">
        <v>1498</v>
      </c>
      <c r="F323" s="21">
        <v>2061</v>
      </c>
      <c r="G323" s="21">
        <v>1214</v>
      </c>
      <c r="H323" s="21">
        <v>1169</v>
      </c>
      <c r="I323" s="21">
        <v>908</v>
      </c>
      <c r="J323" s="21">
        <v>799</v>
      </c>
    </row>
    <row r="324" spans="1:10">
      <c r="A324" s="64" t="s">
        <v>139</v>
      </c>
      <c r="B324" s="18" t="s">
        <v>100</v>
      </c>
      <c r="C324" s="21">
        <v>2930</v>
      </c>
      <c r="D324" s="21">
        <v>2404</v>
      </c>
      <c r="E324" s="21">
        <v>2579</v>
      </c>
      <c r="F324" s="21">
        <v>4126</v>
      </c>
      <c r="G324" s="21">
        <v>2932</v>
      </c>
      <c r="H324" s="21">
        <v>2428</v>
      </c>
      <c r="I324" s="21">
        <v>3016</v>
      </c>
      <c r="J324" s="21">
        <v>3481</v>
      </c>
    </row>
    <row r="325" spans="1:10">
      <c r="A325" s="64" t="s">
        <v>123</v>
      </c>
      <c r="B325" s="18" t="s">
        <v>101</v>
      </c>
      <c r="C325" s="21">
        <v>5458</v>
      </c>
      <c r="D325" s="21">
        <v>4392</v>
      </c>
      <c r="E325" s="21">
        <v>4077</v>
      </c>
      <c r="F325" s="21">
        <v>6187</v>
      </c>
      <c r="G325" s="21">
        <v>4146</v>
      </c>
      <c r="H325" s="21">
        <v>3597</v>
      </c>
      <c r="I325" s="21">
        <v>3924</v>
      </c>
      <c r="J325" s="21">
        <v>4280</v>
      </c>
    </row>
    <row r="326" spans="1:10">
      <c r="A326" s="64" t="s">
        <v>140</v>
      </c>
      <c r="B326" s="18" t="s">
        <v>97</v>
      </c>
      <c r="C326" s="21">
        <v>228</v>
      </c>
      <c r="D326" s="21">
        <v>393</v>
      </c>
      <c r="E326" s="21">
        <v>162</v>
      </c>
      <c r="F326" s="21">
        <v>87</v>
      </c>
      <c r="G326" s="21">
        <v>106</v>
      </c>
      <c r="H326" s="21">
        <v>204</v>
      </c>
      <c r="I326" s="21">
        <v>92</v>
      </c>
      <c r="J326" s="21">
        <v>91</v>
      </c>
    </row>
    <row r="327" spans="1:10">
      <c r="A327" s="64" t="s">
        <v>140</v>
      </c>
      <c r="B327" s="18" t="s">
        <v>98</v>
      </c>
      <c r="C327" s="21">
        <v>217</v>
      </c>
      <c r="D327" s="21">
        <v>473</v>
      </c>
      <c r="E327" s="21">
        <v>244</v>
      </c>
      <c r="F327" s="21">
        <v>166</v>
      </c>
      <c r="G327" s="21">
        <v>177</v>
      </c>
      <c r="H327" s="21">
        <v>202</v>
      </c>
      <c r="I327" s="21">
        <v>148</v>
      </c>
      <c r="J327" s="21">
        <v>168</v>
      </c>
    </row>
    <row r="328" spans="1:10" ht="15.75">
      <c r="A328" s="64"/>
      <c r="B328" s="18" t="s">
        <v>99</v>
      </c>
      <c r="C328" s="21">
        <v>445</v>
      </c>
      <c r="D328" s="21">
        <v>866</v>
      </c>
      <c r="E328" s="21">
        <v>406</v>
      </c>
      <c r="F328" s="21">
        <v>253</v>
      </c>
      <c r="G328" s="21">
        <v>283</v>
      </c>
      <c r="H328" s="21">
        <v>406</v>
      </c>
      <c r="I328" s="21">
        <v>240</v>
      </c>
      <c r="J328" s="21">
        <v>259</v>
      </c>
    </row>
    <row r="329" spans="1:10">
      <c r="A329" s="64" t="s">
        <v>140</v>
      </c>
      <c r="B329" s="18" t="s">
        <v>100</v>
      </c>
      <c r="C329" s="21">
        <v>635</v>
      </c>
      <c r="D329" s="21">
        <v>1991</v>
      </c>
      <c r="E329" s="21">
        <v>1459</v>
      </c>
      <c r="F329" s="21">
        <v>899</v>
      </c>
      <c r="G329" s="21">
        <v>1506</v>
      </c>
      <c r="H329" s="21">
        <v>1289</v>
      </c>
      <c r="I329" s="21">
        <v>1209</v>
      </c>
      <c r="J329" s="21">
        <v>1494</v>
      </c>
    </row>
    <row r="330" spans="1:10">
      <c r="A330" s="64" t="s">
        <v>123</v>
      </c>
      <c r="B330" s="18" t="s">
        <v>101</v>
      </c>
      <c r="C330" s="21">
        <v>1080</v>
      </c>
      <c r="D330" s="21">
        <v>2857</v>
      </c>
      <c r="E330" s="21">
        <v>1865</v>
      </c>
      <c r="F330" s="21">
        <v>1152</v>
      </c>
      <c r="G330" s="21">
        <v>1789</v>
      </c>
      <c r="H330" s="21">
        <v>1695</v>
      </c>
      <c r="I330" s="21">
        <v>1449</v>
      </c>
      <c r="J330" s="21">
        <v>1753</v>
      </c>
    </row>
    <row r="331" spans="1:10">
      <c r="A331" s="64" t="s">
        <v>141</v>
      </c>
      <c r="B331" s="18" t="s">
        <v>97</v>
      </c>
      <c r="C331" s="21">
        <v>103</v>
      </c>
      <c r="D331" s="21">
        <v>148</v>
      </c>
      <c r="E331" s="21">
        <v>125</v>
      </c>
      <c r="F331" s="21">
        <v>134</v>
      </c>
      <c r="G331" s="21">
        <v>125</v>
      </c>
      <c r="H331" s="21">
        <v>212</v>
      </c>
      <c r="I331" s="21">
        <v>119</v>
      </c>
      <c r="J331" s="21">
        <v>99</v>
      </c>
    </row>
    <row r="332" spans="1:10">
      <c r="A332" s="64" t="s">
        <v>141</v>
      </c>
      <c r="B332" s="18" t="s">
        <v>98</v>
      </c>
      <c r="C332" s="21">
        <v>106</v>
      </c>
      <c r="D332" s="21">
        <v>225</v>
      </c>
      <c r="E332" s="21">
        <v>221</v>
      </c>
      <c r="F332" s="21">
        <v>200</v>
      </c>
      <c r="G332" s="21">
        <v>173</v>
      </c>
      <c r="H332" s="21">
        <v>190</v>
      </c>
      <c r="I332" s="21">
        <v>162</v>
      </c>
      <c r="J332" s="21">
        <v>160</v>
      </c>
    </row>
    <row r="333" spans="1:10" ht="15.75">
      <c r="A333" s="64"/>
      <c r="B333" s="18" t="s">
        <v>99</v>
      </c>
      <c r="C333" s="21">
        <v>209</v>
      </c>
      <c r="D333" s="21">
        <v>373</v>
      </c>
      <c r="E333" s="21">
        <v>346</v>
      </c>
      <c r="F333" s="21">
        <v>334</v>
      </c>
      <c r="G333" s="21">
        <v>298</v>
      </c>
      <c r="H333" s="21">
        <v>402</v>
      </c>
      <c r="I333" s="21">
        <v>281</v>
      </c>
      <c r="J333" s="21">
        <v>259</v>
      </c>
    </row>
    <row r="334" spans="1:10">
      <c r="A334" s="64" t="s">
        <v>141</v>
      </c>
      <c r="B334" s="18" t="s">
        <v>100</v>
      </c>
      <c r="C334" s="21">
        <v>553</v>
      </c>
      <c r="D334" s="21">
        <v>1215</v>
      </c>
      <c r="E334" s="21">
        <v>1570</v>
      </c>
      <c r="F334" s="21">
        <v>1558</v>
      </c>
      <c r="G334" s="21">
        <v>2027</v>
      </c>
      <c r="H334" s="21">
        <v>1459</v>
      </c>
      <c r="I334" s="21">
        <v>1683</v>
      </c>
      <c r="J334" s="21">
        <v>2095</v>
      </c>
    </row>
    <row r="335" spans="1:10">
      <c r="A335" s="64" t="s">
        <v>123</v>
      </c>
      <c r="B335" s="18" t="s">
        <v>101</v>
      </c>
      <c r="C335" s="21">
        <v>762</v>
      </c>
      <c r="D335" s="21">
        <v>1588</v>
      </c>
      <c r="E335" s="21">
        <v>1916</v>
      </c>
      <c r="F335" s="21">
        <v>1892</v>
      </c>
      <c r="G335" s="21">
        <v>2325</v>
      </c>
      <c r="H335" s="21">
        <v>1861</v>
      </c>
      <c r="I335" s="21">
        <v>1964</v>
      </c>
      <c r="J335" s="21">
        <v>2354</v>
      </c>
    </row>
    <row r="337" spans="1:10" ht="15.75">
      <c r="A337" s="131" t="s">
        <v>105</v>
      </c>
      <c r="B337" s="131"/>
      <c r="C337" s="131"/>
      <c r="D337" s="131"/>
      <c r="E337" s="131"/>
      <c r="F337" s="131"/>
      <c r="G337" s="131"/>
      <c r="H337" s="131"/>
      <c r="I337" s="131"/>
      <c r="J337" s="131"/>
    </row>
    <row r="338" spans="1:10">
      <c r="A338" s="132" t="s">
        <v>106</v>
      </c>
      <c r="B338" s="132"/>
      <c r="C338" s="132"/>
      <c r="D338" s="132"/>
      <c r="E338" s="132"/>
      <c r="F338" s="132"/>
      <c r="G338" s="132"/>
      <c r="H338" s="132"/>
      <c r="I338" s="132"/>
      <c r="J338" s="132"/>
    </row>
    <row r="339" spans="1:10" ht="63.75" customHeight="1">
      <c r="A339" s="92" t="s">
        <v>110</v>
      </c>
      <c r="B339" s="132"/>
      <c r="C339" s="132"/>
      <c r="D339" s="132"/>
      <c r="E339" s="132"/>
      <c r="F339" s="132"/>
      <c r="G339" s="132"/>
      <c r="H339" s="132"/>
      <c r="I339" s="132"/>
      <c r="J339" s="132"/>
    </row>
    <row r="340" spans="1:10">
      <c r="A340" s="132" t="s">
        <v>108</v>
      </c>
      <c r="B340" s="132"/>
      <c r="C340" s="132"/>
      <c r="D340" s="132"/>
      <c r="E340" s="132"/>
      <c r="F340" s="132"/>
      <c r="G340" s="132"/>
      <c r="H340" s="132"/>
      <c r="I340" s="132"/>
      <c r="J340" s="132"/>
    </row>
    <row r="341" spans="1:10">
      <c r="A341" s="132" t="s">
        <v>87</v>
      </c>
      <c r="B341" s="132"/>
      <c r="C341" s="132"/>
      <c r="D341" s="132"/>
      <c r="E341" s="132"/>
      <c r="F341" s="132"/>
      <c r="G341" s="132"/>
      <c r="H341" s="132"/>
      <c r="I341" s="132"/>
      <c r="J341" s="132"/>
    </row>
    <row r="342" spans="1:10">
      <c r="A342" s="132" t="s">
        <v>109</v>
      </c>
      <c r="B342" s="132"/>
      <c r="C342" s="132"/>
      <c r="D342" s="132"/>
      <c r="E342" s="132"/>
      <c r="F342" s="132"/>
      <c r="G342" s="132"/>
      <c r="H342" s="132"/>
      <c r="I342" s="132"/>
      <c r="J342" s="132"/>
    </row>
  </sheetData>
  <mergeCells count="80">
    <mergeCell ref="A341:J341"/>
    <mergeCell ref="A342:J342"/>
    <mergeCell ref="A326:A330"/>
    <mergeCell ref="A331:A335"/>
    <mergeCell ref="A337:J337"/>
    <mergeCell ref="A338:J338"/>
    <mergeCell ref="A339:J339"/>
    <mergeCell ref="A340:J340"/>
    <mergeCell ref="A321:A325"/>
    <mergeCell ref="A266:A270"/>
    <mergeCell ref="A271:A275"/>
    <mergeCell ref="A276:A280"/>
    <mergeCell ref="A281:A285"/>
    <mergeCell ref="A286:A290"/>
    <mergeCell ref="A291:A295"/>
    <mergeCell ref="A296:A300"/>
    <mergeCell ref="A301:A305"/>
    <mergeCell ref="A306:A310"/>
    <mergeCell ref="A311:A315"/>
    <mergeCell ref="A316:A320"/>
    <mergeCell ref="A261:A265"/>
    <mergeCell ref="A213:A217"/>
    <mergeCell ref="A218:A222"/>
    <mergeCell ref="A223:A227"/>
    <mergeCell ref="A228:A232"/>
    <mergeCell ref="A233:A237"/>
    <mergeCell ref="A238:A242"/>
    <mergeCell ref="A243:A247"/>
    <mergeCell ref="A248:A252"/>
    <mergeCell ref="A254:J254"/>
    <mergeCell ref="A255:B255"/>
    <mergeCell ref="A256:A260"/>
    <mergeCell ref="A208:A212"/>
    <mergeCell ref="A160:A164"/>
    <mergeCell ref="A165:A169"/>
    <mergeCell ref="A171:J171"/>
    <mergeCell ref="A172:B172"/>
    <mergeCell ref="A173:A177"/>
    <mergeCell ref="A178:A182"/>
    <mergeCell ref="A183:A187"/>
    <mergeCell ref="A188:A192"/>
    <mergeCell ref="A193:A197"/>
    <mergeCell ref="A198:A202"/>
    <mergeCell ref="A203:A207"/>
    <mergeCell ref="A155:A159"/>
    <mergeCell ref="A100:A104"/>
    <mergeCell ref="A105:A109"/>
    <mergeCell ref="A110:A114"/>
    <mergeCell ref="A115:A119"/>
    <mergeCell ref="A120:A124"/>
    <mergeCell ref="A125:A129"/>
    <mergeCell ref="A130:A134"/>
    <mergeCell ref="A135:A139"/>
    <mergeCell ref="A140:A144"/>
    <mergeCell ref="A145:A149"/>
    <mergeCell ref="A150:A154"/>
    <mergeCell ref="A95:A99"/>
    <mergeCell ref="A47:A51"/>
    <mergeCell ref="A52:A56"/>
    <mergeCell ref="A57:A61"/>
    <mergeCell ref="A62:A66"/>
    <mergeCell ref="A67:A71"/>
    <mergeCell ref="A72:A76"/>
    <mergeCell ref="A77:A81"/>
    <mergeCell ref="A82:A86"/>
    <mergeCell ref="A88:J88"/>
    <mergeCell ref="A89:B89"/>
    <mergeCell ref="A90:A94"/>
    <mergeCell ref="A42:A46"/>
    <mergeCell ref="A2:I2"/>
    <mergeCell ref="A3:I3"/>
    <mergeCell ref="A5:J5"/>
    <mergeCell ref="A6:B6"/>
    <mergeCell ref="A7:A11"/>
    <mergeCell ref="A12:A16"/>
    <mergeCell ref="A17:A21"/>
    <mergeCell ref="A22:A26"/>
    <mergeCell ref="A27:A31"/>
    <mergeCell ref="A32:A36"/>
    <mergeCell ref="A37:A41"/>
  </mergeCells>
  <hyperlinks>
    <hyperlink ref="A1" location="Índice!A1" display="Índice" xr:uid="{00000000-0004-0000-3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9DCE-EEBE-4337-B198-3DC0CCB11605}">
  <dimension ref="A1:K43"/>
  <sheetViews>
    <sheetView workbookViewId="0">
      <selection activeCell="H17" sqref="H17:I17"/>
    </sheetView>
  </sheetViews>
  <sheetFormatPr defaultColWidth="9.140625" defaultRowHeight="15"/>
  <cols>
    <col min="1" max="1" width="17.7109375" bestFit="1" customWidth="1"/>
    <col min="2" max="9" width="10.140625" bestFit="1" customWidth="1"/>
  </cols>
  <sheetData>
    <row r="1" spans="1:10">
      <c r="A1" s="1" t="s">
        <v>83</v>
      </c>
      <c r="B1" s="3"/>
      <c r="C1" s="3"/>
      <c r="D1" s="3"/>
      <c r="E1" s="3"/>
      <c r="F1" s="3"/>
      <c r="G1" s="3"/>
      <c r="H1" s="3"/>
      <c r="I1" s="3"/>
    </row>
    <row r="2" spans="1:10">
      <c r="A2" s="130" t="s">
        <v>8</v>
      </c>
      <c r="B2" s="130"/>
      <c r="C2" s="130"/>
      <c r="D2" s="130"/>
      <c r="E2" s="130"/>
      <c r="F2" s="130"/>
      <c r="G2" s="130"/>
      <c r="H2" s="130"/>
      <c r="I2" s="130"/>
    </row>
    <row r="3" spans="1:10">
      <c r="A3" s="132" t="s">
        <v>111</v>
      </c>
      <c r="B3" s="132"/>
      <c r="C3" s="132"/>
      <c r="D3" s="132"/>
      <c r="E3" s="132"/>
      <c r="F3" s="132"/>
      <c r="G3" s="132"/>
      <c r="H3" s="132"/>
      <c r="I3" s="132"/>
    </row>
    <row r="5" spans="1:10">
      <c r="A5" s="88" t="s">
        <v>91</v>
      </c>
      <c r="B5" s="89" t="s">
        <v>91</v>
      </c>
      <c r="C5" s="89" t="s">
        <v>91</v>
      </c>
      <c r="D5" s="89" t="s">
        <v>91</v>
      </c>
      <c r="E5" s="89" t="s">
        <v>91</v>
      </c>
      <c r="F5" s="89" t="s">
        <v>91</v>
      </c>
      <c r="G5" s="89" t="s">
        <v>91</v>
      </c>
      <c r="H5" s="89" t="s">
        <v>91</v>
      </c>
      <c r="I5" s="90" t="s">
        <v>91</v>
      </c>
    </row>
    <row r="6" spans="1:10">
      <c r="A6" s="16" t="s">
        <v>92</v>
      </c>
      <c r="B6" s="17" t="s">
        <v>112</v>
      </c>
      <c r="C6" s="17" t="s">
        <v>113</v>
      </c>
      <c r="D6" s="17" t="s">
        <v>114</v>
      </c>
      <c r="E6" s="17" t="s">
        <v>115</v>
      </c>
      <c r="F6" s="17" t="s">
        <v>116</v>
      </c>
      <c r="G6" s="17" t="s">
        <v>117</v>
      </c>
      <c r="H6" s="17" t="s">
        <v>118</v>
      </c>
      <c r="I6" s="17" t="s">
        <v>119</v>
      </c>
    </row>
    <row r="7" spans="1:10">
      <c r="A7" s="18" t="s">
        <v>97</v>
      </c>
      <c r="B7" s="19">
        <v>9.6625454956991188</v>
      </c>
      <c r="C7" s="19">
        <v>7.896993952640476</v>
      </c>
      <c r="D7" s="19">
        <v>4.3340279540495148</v>
      </c>
      <c r="E7" s="19">
        <v>3.3757671674917846</v>
      </c>
      <c r="F7" s="19">
        <v>2.3170760065998537</v>
      </c>
      <c r="G7" s="19">
        <v>4.2810571539230873</v>
      </c>
      <c r="H7" s="19">
        <v>2.0015849253483249</v>
      </c>
      <c r="I7" s="19">
        <v>1.482433657696568</v>
      </c>
    </row>
    <row r="8" spans="1:10">
      <c r="A8" s="18" t="s">
        <v>98</v>
      </c>
      <c r="B8" s="19">
        <v>15.145679858536647</v>
      </c>
      <c r="C8" s="19">
        <v>13.845919375549496</v>
      </c>
      <c r="D8" s="19">
        <v>9.5693438358959124</v>
      </c>
      <c r="E8" s="19">
        <v>7.8032820604190807</v>
      </c>
      <c r="F8" s="19">
        <v>6.1551656165354807</v>
      </c>
      <c r="G8" s="19">
        <v>6.3732682171106196</v>
      </c>
      <c r="H8" s="19">
        <v>4.5015423874903862</v>
      </c>
      <c r="I8" s="19">
        <v>3.4121313089069982</v>
      </c>
    </row>
    <row r="9" spans="1:10" ht="15.75">
      <c r="A9" s="18" t="s">
        <v>99</v>
      </c>
      <c r="B9" s="19">
        <v>24.808225354235763</v>
      </c>
      <c r="C9" s="19">
        <v>21.742913328189971</v>
      </c>
      <c r="D9" s="19">
        <v>13.903371789945426</v>
      </c>
      <c r="E9" s="19">
        <v>11.179049227910866</v>
      </c>
      <c r="F9" s="19">
        <v>8.4722416231353339</v>
      </c>
      <c r="G9" s="19">
        <v>10.654325371033709</v>
      </c>
      <c r="H9" s="19">
        <v>6.5031273128387106</v>
      </c>
      <c r="I9" s="19">
        <v>4.894564966603566</v>
      </c>
      <c r="J9" s="28"/>
    </row>
    <row r="10" spans="1:10">
      <c r="A10" s="18" t="s">
        <v>100</v>
      </c>
      <c r="B10" s="19">
        <v>75.191774645764227</v>
      </c>
      <c r="C10" s="19">
        <v>78.257086671810029</v>
      </c>
      <c r="D10" s="19">
        <v>86.096628210054575</v>
      </c>
      <c r="E10" s="19">
        <v>88.820950772089134</v>
      </c>
      <c r="F10" s="19">
        <v>91.527758376864668</v>
      </c>
      <c r="G10" s="19">
        <v>89.345674628966293</v>
      </c>
      <c r="H10" s="19">
        <v>93.496872687161286</v>
      </c>
      <c r="I10" s="19">
        <v>95.105435033396432</v>
      </c>
    </row>
    <row r="11" spans="1:10">
      <c r="A11" s="18" t="s">
        <v>101</v>
      </c>
      <c r="B11" s="19">
        <v>100</v>
      </c>
      <c r="C11" s="19">
        <v>100</v>
      </c>
      <c r="D11" s="19">
        <v>100</v>
      </c>
      <c r="E11" s="19">
        <v>100</v>
      </c>
      <c r="F11" s="19">
        <v>100</v>
      </c>
      <c r="G11" s="19">
        <v>100</v>
      </c>
      <c r="H11" s="19">
        <v>100</v>
      </c>
      <c r="I11" s="19">
        <v>100</v>
      </c>
    </row>
    <row r="13" spans="1:10">
      <c r="A13" s="88" t="s">
        <v>103</v>
      </c>
      <c r="B13" s="89" t="s">
        <v>103</v>
      </c>
      <c r="C13" s="89" t="s">
        <v>103</v>
      </c>
      <c r="D13" s="89" t="s">
        <v>103</v>
      </c>
      <c r="E13" s="89" t="s">
        <v>103</v>
      </c>
      <c r="F13" s="89" t="s">
        <v>103</v>
      </c>
      <c r="G13" s="89" t="s">
        <v>103</v>
      </c>
      <c r="H13" s="89" t="s">
        <v>103</v>
      </c>
      <c r="I13" s="90" t="s">
        <v>103</v>
      </c>
    </row>
    <row r="14" spans="1:10">
      <c r="A14" s="16" t="s">
        <v>92</v>
      </c>
      <c r="B14" s="17" t="s">
        <v>112</v>
      </c>
      <c r="C14" s="17" t="s">
        <v>113</v>
      </c>
      <c r="D14" s="17" t="s">
        <v>114</v>
      </c>
      <c r="E14" s="17" t="s">
        <v>115</v>
      </c>
      <c r="F14" s="17" t="s">
        <v>116</v>
      </c>
      <c r="G14" s="17" t="s">
        <v>117</v>
      </c>
      <c r="H14" s="17" t="s">
        <v>118</v>
      </c>
      <c r="I14" s="17" t="s">
        <v>119</v>
      </c>
    </row>
    <row r="15" spans="1:10">
      <c r="A15" s="18" t="s">
        <v>97</v>
      </c>
      <c r="B15" s="21">
        <v>1635859</v>
      </c>
      <c r="C15" s="21">
        <v>1366894</v>
      </c>
      <c r="D15" s="21">
        <v>765618</v>
      </c>
      <c r="E15" s="21">
        <v>608567</v>
      </c>
      <c r="F15" s="21">
        <v>429455</v>
      </c>
      <c r="G15" s="21">
        <v>836187</v>
      </c>
      <c r="H15" s="21">
        <v>397608</v>
      </c>
      <c r="I15" s="21">
        <v>298254</v>
      </c>
    </row>
    <row r="16" spans="1:10">
      <c r="A16" s="18" t="s">
        <v>98</v>
      </c>
      <c r="B16" s="21">
        <v>2564148</v>
      </c>
      <c r="C16" s="21">
        <v>2396596</v>
      </c>
      <c r="D16" s="21">
        <v>1690451</v>
      </c>
      <c r="E16" s="21">
        <v>1406738</v>
      </c>
      <c r="F16" s="21">
        <v>1140820</v>
      </c>
      <c r="G16" s="21">
        <v>1244843</v>
      </c>
      <c r="H16" s="21">
        <v>894216</v>
      </c>
      <c r="I16" s="21">
        <v>686494</v>
      </c>
    </row>
    <row r="17" spans="1:11" ht="15.75">
      <c r="A17" s="18" t="s">
        <v>99</v>
      </c>
      <c r="B17" s="21">
        <v>4200007</v>
      </c>
      <c r="C17" s="21">
        <v>3763490</v>
      </c>
      <c r="D17" s="21">
        <v>2456069</v>
      </c>
      <c r="E17" s="21">
        <v>2015305</v>
      </c>
      <c r="F17" s="21">
        <v>1570275</v>
      </c>
      <c r="G17" s="21">
        <v>2081030</v>
      </c>
      <c r="H17" s="21">
        <v>1291824</v>
      </c>
      <c r="I17" s="21">
        <v>984748</v>
      </c>
      <c r="J17" s="27"/>
    </row>
    <row r="18" spans="1:11">
      <c r="A18" s="18" t="s">
        <v>100</v>
      </c>
      <c r="B18" s="21">
        <v>12729890</v>
      </c>
      <c r="C18" s="21">
        <v>13545552</v>
      </c>
      <c r="D18" s="21">
        <v>15209207</v>
      </c>
      <c r="E18" s="21">
        <v>16012212</v>
      </c>
      <c r="F18" s="21">
        <v>16964076</v>
      </c>
      <c r="G18" s="21">
        <v>17451225</v>
      </c>
      <c r="H18" s="21">
        <v>18572834</v>
      </c>
      <c r="I18" s="21">
        <v>19134466</v>
      </c>
      <c r="J18" s="27"/>
      <c r="K18" s="27"/>
    </row>
    <row r="19" spans="1:11">
      <c r="A19" s="18" t="s">
        <v>101</v>
      </c>
      <c r="B19" s="21">
        <v>16929897</v>
      </c>
      <c r="C19" s="21">
        <v>17309042</v>
      </c>
      <c r="D19" s="21">
        <v>17665276</v>
      </c>
      <c r="E19" s="21">
        <v>18027517</v>
      </c>
      <c r="F19" s="21">
        <v>18534351</v>
      </c>
      <c r="G19" s="21">
        <v>19532255</v>
      </c>
      <c r="H19" s="21">
        <v>19864658</v>
      </c>
      <c r="I19" s="21">
        <v>20119214</v>
      </c>
    </row>
    <row r="21" spans="1:11">
      <c r="A21" s="88" t="s">
        <v>102</v>
      </c>
      <c r="B21" s="89" t="s">
        <v>102</v>
      </c>
      <c r="C21" s="89" t="s">
        <v>102</v>
      </c>
      <c r="D21" s="89" t="s">
        <v>102</v>
      </c>
      <c r="E21" s="89" t="s">
        <v>102</v>
      </c>
      <c r="F21" s="89" t="s">
        <v>102</v>
      </c>
      <c r="G21" s="89" t="s">
        <v>102</v>
      </c>
      <c r="H21" s="89" t="s">
        <v>102</v>
      </c>
      <c r="I21" s="90" t="s">
        <v>102</v>
      </c>
    </row>
    <row r="22" spans="1:11">
      <c r="A22" s="16" t="s">
        <v>92</v>
      </c>
      <c r="B22" s="17" t="s">
        <v>112</v>
      </c>
      <c r="C22" s="17" t="s">
        <v>113</v>
      </c>
      <c r="D22" s="17" t="s">
        <v>114</v>
      </c>
      <c r="E22" s="17" t="s">
        <v>115</v>
      </c>
      <c r="F22" s="17" t="s">
        <v>116</v>
      </c>
      <c r="G22" s="17" t="s">
        <v>117</v>
      </c>
      <c r="H22" s="17" t="s">
        <v>118</v>
      </c>
      <c r="I22" s="17" t="s">
        <v>119</v>
      </c>
    </row>
    <row r="23" spans="1:11">
      <c r="A23" s="18" t="s">
        <v>97</v>
      </c>
      <c r="B23" s="35">
        <v>0.23932477696558171</v>
      </c>
      <c r="C23" s="35">
        <v>0.2654087481881523</v>
      </c>
      <c r="D23" s="35">
        <v>0.1420140200236632</v>
      </c>
      <c r="E23" s="35">
        <v>0.10583835300446687</v>
      </c>
      <c r="F23" s="35">
        <v>8.8364874528992957E-2</v>
      </c>
      <c r="G23" s="35">
        <v>0.12793768701831548</v>
      </c>
      <c r="H23" s="35">
        <v>7.6019821618767067E-2</v>
      </c>
      <c r="I23" s="35">
        <v>5.9405532200488435E-2</v>
      </c>
    </row>
    <row r="24" spans="1:11">
      <c r="A24" s="18" t="s">
        <v>98</v>
      </c>
      <c r="B24" s="35">
        <v>0.2964878326315063</v>
      </c>
      <c r="C24" s="35">
        <v>0.34308210900915054</v>
      </c>
      <c r="D24" s="35">
        <v>0.22961852007993039</v>
      </c>
      <c r="E24" s="35">
        <v>0.16187784589761378</v>
      </c>
      <c r="F24" s="35">
        <v>0.14909801727329303</v>
      </c>
      <c r="G24" s="35">
        <v>0.16265005318630024</v>
      </c>
      <c r="H24" s="35">
        <v>0.11931923538283874</v>
      </c>
      <c r="I24" s="35">
        <v>9.5071748952213556E-2</v>
      </c>
    </row>
    <row r="25" spans="1:11" ht="15.75">
      <c r="A25" s="18" t="s">
        <v>99</v>
      </c>
      <c r="B25" s="35">
        <v>0.4182158352246893</v>
      </c>
      <c r="C25" s="35">
        <v>0.45563009444457153</v>
      </c>
      <c r="D25" s="35">
        <v>0.29138295723991448</v>
      </c>
      <c r="E25" s="35">
        <v>0.21324528809766413</v>
      </c>
      <c r="F25" s="35">
        <v>0.18640476339611164</v>
      </c>
      <c r="G25" s="35">
        <v>0.22010432864319551</v>
      </c>
      <c r="H25" s="35">
        <v>0.14243900344948202</v>
      </c>
      <c r="I25" s="35">
        <v>0.11194966933217299</v>
      </c>
    </row>
    <row r="26" spans="1:11">
      <c r="A26" s="18" t="s">
        <v>100</v>
      </c>
      <c r="B26" s="35">
        <v>0.41821583522468925</v>
      </c>
      <c r="C26" s="35">
        <v>0.45563009444457153</v>
      </c>
      <c r="D26" s="35">
        <v>0.29138295723991448</v>
      </c>
      <c r="E26" s="35">
        <v>0.21324528809766413</v>
      </c>
      <c r="F26" s="35">
        <v>0.18640476339611167</v>
      </c>
      <c r="G26" s="35">
        <v>0.22010432864319548</v>
      </c>
      <c r="H26" s="35">
        <v>0.14243900344948202</v>
      </c>
      <c r="I26" s="35">
        <v>0.11194966933217299</v>
      </c>
    </row>
    <row r="27" spans="1:11">
      <c r="A27" s="18" t="s">
        <v>101</v>
      </c>
      <c r="B27" s="35">
        <v>0</v>
      </c>
      <c r="C27" s="35">
        <v>0</v>
      </c>
      <c r="D27" s="35">
        <v>0</v>
      </c>
      <c r="E27" s="35">
        <v>0</v>
      </c>
      <c r="F27" s="35">
        <v>0</v>
      </c>
      <c r="G27" s="35">
        <v>0</v>
      </c>
      <c r="H27" s="35">
        <v>0</v>
      </c>
      <c r="I27" s="35">
        <v>0</v>
      </c>
    </row>
    <row r="29" spans="1:11">
      <c r="A29" s="88" t="s">
        <v>104</v>
      </c>
      <c r="B29" s="89" t="s">
        <v>104</v>
      </c>
      <c r="C29" s="89" t="s">
        <v>104</v>
      </c>
      <c r="D29" s="89" t="s">
        <v>104</v>
      </c>
      <c r="E29" s="89" t="s">
        <v>104</v>
      </c>
      <c r="F29" s="89" t="s">
        <v>104</v>
      </c>
      <c r="G29" s="89" t="s">
        <v>104</v>
      </c>
      <c r="H29" s="89" t="s">
        <v>104</v>
      </c>
      <c r="I29" s="90" t="s">
        <v>104</v>
      </c>
    </row>
    <row r="30" spans="1:11">
      <c r="A30" s="16" t="s">
        <v>92</v>
      </c>
      <c r="B30" s="17" t="s">
        <v>112</v>
      </c>
      <c r="C30" s="17" t="s">
        <v>113</v>
      </c>
      <c r="D30" s="17" t="s">
        <v>114</v>
      </c>
      <c r="E30" s="17" t="s">
        <v>115</v>
      </c>
      <c r="F30" s="17" t="s">
        <v>116</v>
      </c>
      <c r="G30" s="17" t="s">
        <v>117</v>
      </c>
      <c r="H30" s="17" t="s">
        <v>118</v>
      </c>
      <c r="I30" s="17" t="s">
        <v>119</v>
      </c>
    </row>
    <row r="31" spans="1:11">
      <c r="A31" s="18" t="s">
        <v>97</v>
      </c>
      <c r="B31" s="21">
        <v>34300</v>
      </c>
      <c r="C31" s="21">
        <v>17884</v>
      </c>
      <c r="D31" s="21">
        <v>12002</v>
      </c>
      <c r="E31" s="21">
        <v>11381</v>
      </c>
      <c r="F31" s="21">
        <v>5614</v>
      </c>
      <c r="G31" s="21">
        <v>8435</v>
      </c>
      <c r="H31" s="21">
        <v>4657</v>
      </c>
      <c r="I31" s="21">
        <v>3813</v>
      </c>
    </row>
    <row r="32" spans="1:11">
      <c r="A32" s="18" t="s">
        <v>98</v>
      </c>
      <c r="B32" s="21">
        <v>48552</v>
      </c>
      <c r="C32" s="21">
        <v>31083</v>
      </c>
      <c r="D32" s="21">
        <v>24884</v>
      </c>
      <c r="E32" s="21">
        <v>25265</v>
      </c>
      <c r="F32" s="21">
        <v>15260</v>
      </c>
      <c r="G32" s="21">
        <v>12862</v>
      </c>
      <c r="H32" s="21">
        <v>10616</v>
      </c>
      <c r="I32" s="21">
        <v>8644</v>
      </c>
    </row>
    <row r="33" spans="1:9" ht="15.75">
      <c r="A33" s="18" t="s">
        <v>99</v>
      </c>
      <c r="B33" s="21">
        <v>82852</v>
      </c>
      <c r="C33" s="21">
        <v>48967</v>
      </c>
      <c r="D33" s="21">
        <v>36886</v>
      </c>
      <c r="E33" s="21">
        <v>36646</v>
      </c>
      <c r="F33" s="21">
        <v>20874</v>
      </c>
      <c r="G33" s="21">
        <v>21297</v>
      </c>
      <c r="H33" s="21">
        <v>15273</v>
      </c>
      <c r="I33" s="21">
        <v>12457</v>
      </c>
    </row>
    <row r="34" spans="1:9">
      <c r="A34" s="18" t="s">
        <v>100</v>
      </c>
      <c r="B34" s="21">
        <v>163930</v>
      </c>
      <c r="C34" s="21">
        <v>151193</v>
      </c>
      <c r="D34" s="21">
        <v>181462</v>
      </c>
      <c r="E34" s="21">
        <v>230067</v>
      </c>
      <c r="F34" s="21">
        <v>195357</v>
      </c>
      <c r="G34" s="21">
        <v>164042</v>
      </c>
      <c r="H34" s="21">
        <v>186838</v>
      </c>
      <c r="I34" s="21">
        <v>205803</v>
      </c>
    </row>
    <row r="35" spans="1:9">
      <c r="A35" s="18" t="s">
        <v>101</v>
      </c>
      <c r="B35" s="21">
        <v>246782</v>
      </c>
      <c r="C35" s="21">
        <v>200160</v>
      </c>
      <c r="D35" s="21">
        <v>218348</v>
      </c>
      <c r="E35" s="21">
        <v>266713</v>
      </c>
      <c r="F35" s="21">
        <v>216231</v>
      </c>
      <c r="G35" s="21">
        <v>185339</v>
      </c>
      <c r="H35" s="21">
        <v>202111</v>
      </c>
      <c r="I35" s="21">
        <v>218260</v>
      </c>
    </row>
    <row r="37" spans="1:9" ht="15.75">
      <c r="A37" s="131" t="s">
        <v>105</v>
      </c>
      <c r="B37" s="131"/>
      <c r="C37" s="131"/>
      <c r="D37" s="131"/>
      <c r="E37" s="131"/>
      <c r="F37" s="131"/>
      <c r="G37" s="131"/>
      <c r="H37" s="131"/>
      <c r="I37" s="131"/>
    </row>
    <row r="38" spans="1:9">
      <c r="A38" s="132" t="s">
        <v>106</v>
      </c>
      <c r="B38" s="132"/>
      <c r="C38" s="132"/>
      <c r="D38" s="132"/>
      <c r="E38" s="132"/>
      <c r="F38" s="132"/>
      <c r="G38" s="132"/>
      <c r="H38" s="132"/>
      <c r="I38" s="132"/>
    </row>
    <row r="39" spans="1:9" ht="39" customHeight="1">
      <c r="A39" s="91" t="s">
        <v>107</v>
      </c>
      <c r="B39" s="91"/>
      <c r="C39" s="91"/>
      <c r="D39" s="91"/>
      <c r="E39" s="91"/>
      <c r="F39" s="91"/>
      <c r="G39" s="91"/>
      <c r="H39" s="91"/>
      <c r="I39" s="91"/>
    </row>
    <row r="40" spans="1:9" ht="15" customHeight="1">
      <c r="A40" s="132" t="s">
        <v>108</v>
      </c>
      <c r="B40" s="132"/>
      <c r="C40" s="132"/>
      <c r="D40" s="132"/>
      <c r="E40" s="132"/>
      <c r="F40" s="132"/>
      <c r="G40" s="132"/>
      <c r="H40" s="132"/>
      <c r="I40" s="132"/>
    </row>
    <row r="41" spans="1:9" ht="15" customHeight="1">
      <c r="A41" s="132" t="s">
        <v>87</v>
      </c>
      <c r="B41" s="132"/>
      <c r="C41" s="132"/>
      <c r="D41" s="132"/>
      <c r="E41" s="132"/>
      <c r="F41" s="132"/>
      <c r="G41" s="132"/>
      <c r="H41" s="132"/>
      <c r="I41" s="132"/>
    </row>
    <row r="42" spans="1:9" ht="15" customHeight="1"/>
    <row r="43" spans="1:9" ht="15" customHeight="1">
      <c r="A43" s="132" t="s">
        <v>109</v>
      </c>
      <c r="B43" s="132"/>
      <c r="C43" s="132"/>
      <c r="D43" s="132"/>
      <c r="E43" s="132"/>
      <c r="F43" s="132"/>
      <c r="G43" s="132"/>
      <c r="H43" s="132"/>
      <c r="I43" s="132"/>
    </row>
  </sheetData>
  <mergeCells count="12">
    <mergeCell ref="A41:I41"/>
    <mergeCell ref="A43:I43"/>
    <mergeCell ref="A29:I29"/>
    <mergeCell ref="A2:I2"/>
    <mergeCell ref="A3:I3"/>
    <mergeCell ref="A5:I5"/>
    <mergeCell ref="A13:I13"/>
    <mergeCell ref="A21:I21"/>
    <mergeCell ref="A37:I37"/>
    <mergeCell ref="A38:I38"/>
    <mergeCell ref="A39:I39"/>
    <mergeCell ref="A40:I40"/>
  </mergeCells>
  <hyperlinks>
    <hyperlink ref="A1" location="Índice!A1" display="Índice" xr:uid="{00000000-0004-0000-03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995B-56EE-465D-887E-D496DC045916}">
  <dimension ref="A1:J62"/>
  <sheetViews>
    <sheetView workbookViewId="0">
      <selection activeCell="A2" sqref="A2:I2"/>
    </sheetView>
  </sheetViews>
  <sheetFormatPr defaultColWidth="9.140625" defaultRowHeight="15"/>
  <cols>
    <col min="2" max="2" width="17.7109375" bestFit="1" customWidth="1"/>
    <col min="9" max="10" width="10.140625" bestFit="1" customWidth="1"/>
  </cols>
  <sheetData>
    <row r="1" spans="1:10">
      <c r="A1" s="1" t="s">
        <v>83</v>
      </c>
      <c r="B1" s="3"/>
      <c r="C1" s="3"/>
      <c r="D1" s="3"/>
      <c r="E1" s="3"/>
      <c r="F1" s="3"/>
      <c r="G1" s="3"/>
      <c r="H1" s="3"/>
      <c r="I1" s="3"/>
      <c r="J1" s="3"/>
    </row>
    <row r="2" spans="1:10">
      <c r="A2" s="130" t="s">
        <v>217</v>
      </c>
      <c r="B2" s="130"/>
      <c r="C2" s="130"/>
      <c r="D2" s="130"/>
      <c r="E2" s="130"/>
      <c r="F2" s="130"/>
      <c r="G2" s="130"/>
      <c r="H2" s="130"/>
      <c r="I2" s="130"/>
      <c r="J2" s="2"/>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4" t="s">
        <v>143</v>
      </c>
      <c r="B7" s="18" t="s">
        <v>97</v>
      </c>
      <c r="C7" s="19">
        <v>16.779759526252747</v>
      </c>
      <c r="D7" s="19">
        <v>14.191365242004395</v>
      </c>
      <c r="E7" s="19">
        <v>9.3547798693180084</v>
      </c>
      <c r="F7" s="19">
        <v>8.085186779499054</v>
      </c>
      <c r="G7" s="19">
        <v>7.2157852351665497</v>
      </c>
      <c r="H7" s="19">
        <v>11.754338443279266</v>
      </c>
      <c r="I7" s="19">
        <v>6.3750393688678741</v>
      </c>
      <c r="J7" s="19">
        <v>5.4568193852901459</v>
      </c>
    </row>
    <row r="8" spans="1:10">
      <c r="A8" s="64" t="s">
        <v>144</v>
      </c>
      <c r="B8" s="18" t="s">
        <v>98</v>
      </c>
      <c r="C8" s="19">
        <v>17.248119413852692</v>
      </c>
      <c r="D8" s="19">
        <v>16.098937392234802</v>
      </c>
      <c r="E8" s="19">
        <v>13.58858197927475</v>
      </c>
      <c r="F8" s="19">
        <v>11.933436244726181</v>
      </c>
      <c r="G8" s="19">
        <v>11.418323963880539</v>
      </c>
      <c r="H8" s="19">
        <v>10.577305406332016</v>
      </c>
      <c r="I8" s="19">
        <v>9.3428425490856171</v>
      </c>
      <c r="J8" s="19">
        <v>7.9532235860824585</v>
      </c>
    </row>
    <row r="9" spans="1:10" ht="15.75">
      <c r="A9" s="64"/>
      <c r="B9" s="18" t="s">
        <v>99</v>
      </c>
      <c r="C9" s="19">
        <v>34.027877449989319</v>
      </c>
      <c r="D9" s="19">
        <v>30.290302634239197</v>
      </c>
      <c r="E9" s="19">
        <v>22.943362593650818</v>
      </c>
      <c r="F9" s="19">
        <v>20.018622279167175</v>
      </c>
      <c r="G9" s="19">
        <v>18.634109199047089</v>
      </c>
      <c r="H9" s="19">
        <v>22.331643104553223</v>
      </c>
      <c r="I9" s="19">
        <v>15.717881917953491</v>
      </c>
      <c r="J9" s="19">
        <v>13.410043716430664</v>
      </c>
    </row>
    <row r="10" spans="1:10">
      <c r="A10" s="64" t="s">
        <v>144</v>
      </c>
      <c r="B10" s="18" t="s">
        <v>100</v>
      </c>
      <c r="C10" s="19">
        <v>65.972119569778442</v>
      </c>
      <c r="D10" s="19">
        <v>69.709694385528564</v>
      </c>
      <c r="E10" s="19">
        <v>77.056640386581421</v>
      </c>
      <c r="F10" s="19">
        <v>79.981374740600586</v>
      </c>
      <c r="G10" s="19">
        <v>81.365889310836792</v>
      </c>
      <c r="H10" s="19">
        <v>77.668356895446777</v>
      </c>
      <c r="I10" s="19">
        <v>84.282118082046509</v>
      </c>
      <c r="J10" s="19">
        <v>86.589956283569336</v>
      </c>
    </row>
    <row r="11" spans="1:10">
      <c r="A11" s="64" t="s">
        <v>123</v>
      </c>
      <c r="B11" s="18" t="s">
        <v>101</v>
      </c>
      <c r="C11" s="19">
        <v>100</v>
      </c>
      <c r="D11" s="19">
        <v>100</v>
      </c>
      <c r="E11" s="19">
        <v>100</v>
      </c>
      <c r="F11" s="19">
        <v>100</v>
      </c>
      <c r="G11" s="19">
        <v>100</v>
      </c>
      <c r="H11" s="19">
        <v>100</v>
      </c>
      <c r="I11" s="19">
        <v>100</v>
      </c>
      <c r="J11" s="19">
        <v>100</v>
      </c>
    </row>
    <row r="12" spans="1:10">
      <c r="A12" s="64" t="s">
        <v>145</v>
      </c>
      <c r="B12" s="18" t="s">
        <v>97</v>
      </c>
      <c r="C12" s="19">
        <v>23.563724756240845</v>
      </c>
      <c r="D12" s="19">
        <v>22.304873168468475</v>
      </c>
      <c r="E12" s="19">
        <v>15.6037837266922</v>
      </c>
      <c r="F12" s="19">
        <v>14.490789175033569</v>
      </c>
      <c r="G12" s="19">
        <v>12.069918215274811</v>
      </c>
      <c r="H12" s="19">
        <v>17.57696121931076</v>
      </c>
      <c r="I12" s="19">
        <v>10.692468285560608</v>
      </c>
      <c r="J12" s="19">
        <v>8.4900431334972382</v>
      </c>
    </row>
    <row r="13" spans="1:10">
      <c r="A13" s="64" t="s">
        <v>146</v>
      </c>
      <c r="B13" s="18" t="s">
        <v>98</v>
      </c>
      <c r="C13" s="19">
        <v>18.51721853017807</v>
      </c>
      <c r="D13" s="19">
        <v>18.326458334922791</v>
      </c>
      <c r="E13" s="19">
        <v>17.725104093551636</v>
      </c>
      <c r="F13" s="19">
        <v>15.905623137950897</v>
      </c>
      <c r="G13" s="19">
        <v>14.63111937046051</v>
      </c>
      <c r="H13" s="19">
        <v>15.984487533569336</v>
      </c>
      <c r="I13" s="19">
        <v>13.786494731903076</v>
      </c>
      <c r="J13" s="19">
        <v>12.274153530597687</v>
      </c>
    </row>
    <row r="14" spans="1:10" ht="15.75">
      <c r="A14" s="64"/>
      <c r="B14" s="18" t="s">
        <v>99</v>
      </c>
      <c r="C14" s="19">
        <v>42.080944776535034</v>
      </c>
      <c r="D14" s="19">
        <v>40.631332993507385</v>
      </c>
      <c r="E14" s="19">
        <v>33.328887820243835</v>
      </c>
      <c r="F14" s="19">
        <v>30.396413803100586</v>
      </c>
      <c r="G14" s="19">
        <v>26.701036095619202</v>
      </c>
      <c r="H14" s="19">
        <v>33.561447262763977</v>
      </c>
      <c r="I14" s="19">
        <v>24.478963017463684</v>
      </c>
      <c r="J14" s="19">
        <v>20.764195919036865</v>
      </c>
    </row>
    <row r="15" spans="1:10">
      <c r="A15" s="64" t="s">
        <v>146</v>
      </c>
      <c r="B15" s="18" t="s">
        <v>100</v>
      </c>
      <c r="C15" s="19">
        <v>57.919055223464966</v>
      </c>
      <c r="D15" s="19">
        <v>59.368669986724854</v>
      </c>
      <c r="E15" s="19">
        <v>66.671109199523926</v>
      </c>
      <c r="F15" s="19">
        <v>69.603586196899414</v>
      </c>
      <c r="G15" s="19">
        <v>73.29896092414856</v>
      </c>
      <c r="H15" s="19">
        <v>66.438549757003784</v>
      </c>
      <c r="I15" s="19">
        <v>75.521039962768555</v>
      </c>
      <c r="J15" s="19">
        <v>79.235804080963135</v>
      </c>
    </row>
    <row r="16" spans="1:10">
      <c r="A16" s="64" t="s">
        <v>123</v>
      </c>
      <c r="B16" s="18" t="s">
        <v>101</v>
      </c>
      <c r="C16" s="19">
        <v>100</v>
      </c>
      <c r="D16" s="19">
        <v>100</v>
      </c>
      <c r="E16" s="19">
        <v>100</v>
      </c>
      <c r="F16" s="19">
        <v>100</v>
      </c>
      <c r="G16" s="19">
        <v>100</v>
      </c>
      <c r="H16" s="19">
        <v>100</v>
      </c>
      <c r="I16" s="19">
        <v>100</v>
      </c>
      <c r="J16" s="19">
        <v>100</v>
      </c>
    </row>
    <row r="18" spans="1:10">
      <c r="A18" s="80" t="s">
        <v>103</v>
      </c>
      <c r="B18" s="80" t="s">
        <v>103</v>
      </c>
      <c r="C18" s="80" t="s">
        <v>103</v>
      </c>
      <c r="D18" s="80" t="s">
        <v>103</v>
      </c>
      <c r="E18" s="80" t="s">
        <v>103</v>
      </c>
      <c r="F18" s="80" t="s">
        <v>103</v>
      </c>
      <c r="G18" s="80" t="s">
        <v>103</v>
      </c>
      <c r="H18" s="80" t="s">
        <v>103</v>
      </c>
      <c r="I18" s="80" t="s">
        <v>103</v>
      </c>
      <c r="J18" s="80" t="s">
        <v>103</v>
      </c>
    </row>
    <row r="19" spans="1:10">
      <c r="A19" s="133" t="s">
        <v>92</v>
      </c>
      <c r="B19" s="133"/>
      <c r="C19" s="17" t="s">
        <v>112</v>
      </c>
      <c r="D19" s="17" t="s">
        <v>113</v>
      </c>
      <c r="E19" s="17" t="s">
        <v>114</v>
      </c>
      <c r="F19" s="17" t="s">
        <v>115</v>
      </c>
      <c r="G19" s="17" t="s">
        <v>116</v>
      </c>
      <c r="H19" s="17" t="s">
        <v>117</v>
      </c>
      <c r="I19" s="17" t="s">
        <v>118</v>
      </c>
      <c r="J19" s="17" t="s">
        <v>119</v>
      </c>
    </row>
    <row r="20" spans="1:10">
      <c r="A20" s="64" t="s">
        <v>143</v>
      </c>
      <c r="B20" s="18" t="s">
        <v>97</v>
      </c>
      <c r="C20" s="21">
        <v>554739</v>
      </c>
      <c r="D20" s="21">
        <v>465660</v>
      </c>
      <c r="E20" s="21">
        <v>333089</v>
      </c>
      <c r="F20" s="21">
        <v>294275</v>
      </c>
      <c r="G20" s="21">
        <v>264831</v>
      </c>
      <c r="H20" s="21">
        <v>440361</v>
      </c>
      <c r="I20" s="21">
        <v>233381</v>
      </c>
      <c r="J20" s="21">
        <v>200357</v>
      </c>
    </row>
    <row r="21" spans="1:10">
      <c r="A21" s="64" t="s">
        <v>144</v>
      </c>
      <c r="B21" s="18" t="s">
        <v>98</v>
      </c>
      <c r="C21" s="21">
        <v>570223</v>
      </c>
      <c r="D21" s="21">
        <v>528253</v>
      </c>
      <c r="E21" s="21">
        <v>483839</v>
      </c>
      <c r="F21" s="21">
        <v>434339</v>
      </c>
      <c r="G21" s="21">
        <v>419071</v>
      </c>
      <c r="H21" s="21">
        <v>396265</v>
      </c>
      <c r="I21" s="21">
        <v>342028</v>
      </c>
      <c r="J21" s="21">
        <v>292017</v>
      </c>
    </row>
    <row r="22" spans="1:10" ht="15.75">
      <c r="A22" s="64"/>
      <c r="B22" s="18" t="s">
        <v>99</v>
      </c>
      <c r="C22" s="21">
        <v>1124962</v>
      </c>
      <c r="D22" s="21">
        <v>993913</v>
      </c>
      <c r="E22" s="21">
        <v>816928</v>
      </c>
      <c r="F22" s="21">
        <v>728614</v>
      </c>
      <c r="G22" s="21">
        <v>683902</v>
      </c>
      <c r="H22" s="21">
        <v>836626</v>
      </c>
      <c r="I22" s="21">
        <v>575409</v>
      </c>
      <c r="J22" s="21">
        <v>492374</v>
      </c>
    </row>
    <row r="23" spans="1:10">
      <c r="A23" s="64" t="s">
        <v>144</v>
      </c>
      <c r="B23" s="18" t="s">
        <v>100</v>
      </c>
      <c r="C23" s="21">
        <v>2181039</v>
      </c>
      <c r="D23" s="21">
        <v>2287378</v>
      </c>
      <c r="E23" s="21">
        <v>2743701</v>
      </c>
      <c r="F23" s="21">
        <v>2911067</v>
      </c>
      <c r="G23" s="21">
        <v>2986260</v>
      </c>
      <c r="H23" s="21">
        <v>2909744</v>
      </c>
      <c r="I23" s="21">
        <v>3085447</v>
      </c>
      <c r="J23" s="21">
        <v>3179307</v>
      </c>
    </row>
    <row r="24" spans="1:10">
      <c r="A24" s="64" t="s">
        <v>123</v>
      </c>
      <c r="B24" s="18" t="s">
        <v>101</v>
      </c>
      <c r="C24" s="21">
        <v>3306001</v>
      </c>
      <c r="D24" s="21">
        <v>3281291</v>
      </c>
      <c r="E24" s="21">
        <v>3560629</v>
      </c>
      <c r="F24" s="21">
        <v>3639681</v>
      </c>
      <c r="G24" s="21">
        <v>3670162</v>
      </c>
      <c r="H24" s="21">
        <v>3746370</v>
      </c>
      <c r="I24" s="21">
        <v>3660856</v>
      </c>
      <c r="J24" s="21">
        <v>3671681</v>
      </c>
    </row>
    <row r="25" spans="1:10">
      <c r="A25" s="64" t="s">
        <v>145</v>
      </c>
      <c r="B25" s="18" t="s">
        <v>97</v>
      </c>
      <c r="C25" s="21">
        <v>348569</v>
      </c>
      <c r="D25" s="21">
        <v>405191</v>
      </c>
      <c r="E25" s="21">
        <v>290241</v>
      </c>
      <c r="F25" s="21">
        <v>289993</v>
      </c>
      <c r="G25" s="21">
        <v>280937</v>
      </c>
      <c r="H25" s="21">
        <v>507781</v>
      </c>
      <c r="I25" s="21">
        <v>356833</v>
      </c>
      <c r="J25" s="21">
        <v>294731</v>
      </c>
    </row>
    <row r="26" spans="1:10">
      <c r="A26" s="64" t="s">
        <v>146</v>
      </c>
      <c r="B26" s="18" t="s">
        <v>98</v>
      </c>
      <c r="C26" s="21">
        <v>273918</v>
      </c>
      <c r="D26" s="21">
        <v>332919</v>
      </c>
      <c r="E26" s="21">
        <v>329699</v>
      </c>
      <c r="F26" s="21">
        <v>318307</v>
      </c>
      <c r="G26" s="21">
        <v>340551</v>
      </c>
      <c r="H26" s="21">
        <v>461776</v>
      </c>
      <c r="I26" s="21">
        <v>460088</v>
      </c>
      <c r="J26" s="21">
        <v>426096</v>
      </c>
    </row>
    <row r="27" spans="1:10" ht="15.75">
      <c r="A27" s="64"/>
      <c r="B27" s="18" t="s">
        <v>99</v>
      </c>
      <c r="C27" s="21">
        <v>622487</v>
      </c>
      <c r="D27" s="21">
        <v>738110</v>
      </c>
      <c r="E27" s="21">
        <v>619940</v>
      </c>
      <c r="F27" s="21">
        <v>608300</v>
      </c>
      <c r="G27" s="21">
        <v>621488</v>
      </c>
      <c r="H27" s="21">
        <v>969557</v>
      </c>
      <c r="I27" s="21">
        <v>816921</v>
      </c>
      <c r="J27" s="21">
        <v>720827</v>
      </c>
    </row>
    <row r="28" spans="1:10">
      <c r="A28" s="64" t="s">
        <v>146</v>
      </c>
      <c r="B28" s="18" t="s">
        <v>100</v>
      </c>
      <c r="C28" s="21">
        <v>856774</v>
      </c>
      <c r="D28" s="21">
        <v>1078493</v>
      </c>
      <c r="E28" s="21">
        <v>1240128</v>
      </c>
      <c r="F28" s="21">
        <v>1392923</v>
      </c>
      <c r="G28" s="21">
        <v>1706092</v>
      </c>
      <c r="H28" s="21">
        <v>1919344</v>
      </c>
      <c r="I28" s="21">
        <v>2520316</v>
      </c>
      <c r="J28" s="21">
        <v>2750663</v>
      </c>
    </row>
    <row r="29" spans="1:10">
      <c r="A29" s="64" t="s">
        <v>123</v>
      </c>
      <c r="B29" s="18" t="s">
        <v>101</v>
      </c>
      <c r="C29" s="21">
        <v>1479261</v>
      </c>
      <c r="D29" s="21">
        <v>1816603</v>
      </c>
      <c r="E29" s="21">
        <v>1860068</v>
      </c>
      <c r="F29" s="21">
        <v>2001223</v>
      </c>
      <c r="G29" s="21">
        <v>2327580</v>
      </c>
      <c r="H29" s="21">
        <v>2888901</v>
      </c>
      <c r="I29" s="21">
        <v>3337237</v>
      </c>
      <c r="J29" s="21">
        <v>3471490</v>
      </c>
    </row>
    <row r="31" spans="1:10">
      <c r="A31" s="80" t="s">
        <v>102</v>
      </c>
      <c r="B31" s="80" t="s">
        <v>102</v>
      </c>
      <c r="C31" s="80" t="s">
        <v>102</v>
      </c>
      <c r="D31" s="80" t="s">
        <v>102</v>
      </c>
      <c r="E31" s="80" t="s">
        <v>102</v>
      </c>
      <c r="F31" s="80" t="s">
        <v>102</v>
      </c>
      <c r="G31" s="80" t="s">
        <v>102</v>
      </c>
      <c r="H31" s="80" t="s">
        <v>102</v>
      </c>
      <c r="I31" s="80" t="s">
        <v>102</v>
      </c>
      <c r="J31" s="80" t="s">
        <v>102</v>
      </c>
    </row>
    <row r="32" spans="1:10">
      <c r="A32" s="133" t="s">
        <v>92</v>
      </c>
      <c r="B32" s="133"/>
      <c r="C32" s="17" t="s">
        <v>112</v>
      </c>
      <c r="D32" s="17" t="s">
        <v>113</v>
      </c>
      <c r="E32" s="17" t="s">
        <v>114</v>
      </c>
      <c r="F32" s="17" t="s">
        <v>115</v>
      </c>
      <c r="G32" s="17" t="s">
        <v>116</v>
      </c>
      <c r="H32" s="17" t="s">
        <v>117</v>
      </c>
      <c r="I32" s="17" t="s">
        <v>118</v>
      </c>
      <c r="J32" s="17" t="s">
        <v>119</v>
      </c>
    </row>
    <row r="33" spans="1:10">
      <c r="A33" s="64" t="s">
        <v>143</v>
      </c>
      <c r="B33" s="18" t="s">
        <v>97</v>
      </c>
      <c r="C33" s="36">
        <v>0.33725027460604906</v>
      </c>
      <c r="D33" s="36">
        <v>0.37897478323429823</v>
      </c>
      <c r="E33" s="36">
        <v>0.25307056494057178</v>
      </c>
      <c r="F33" s="36">
        <v>0.20638215355575085</v>
      </c>
      <c r="G33" s="36">
        <v>0.19277856918051839</v>
      </c>
      <c r="H33" s="36">
        <v>0.30743954703211784</v>
      </c>
      <c r="I33" s="36">
        <v>0.1667938195168972</v>
      </c>
      <c r="J33" s="36">
        <v>0.14567488105967641</v>
      </c>
    </row>
    <row r="34" spans="1:10">
      <c r="A34" s="64" t="s">
        <v>144</v>
      </c>
      <c r="B34" s="18" t="s">
        <v>98</v>
      </c>
      <c r="C34" s="36">
        <v>0.33757768105715513</v>
      </c>
      <c r="D34" s="36">
        <v>0.40617194026708603</v>
      </c>
      <c r="E34" s="36">
        <v>0.33932749647647142</v>
      </c>
      <c r="F34" s="36">
        <v>0.2261442132294178</v>
      </c>
      <c r="G34" s="36">
        <v>0.23425670806318521</v>
      </c>
      <c r="H34" s="36">
        <v>0.28056369628757238</v>
      </c>
      <c r="I34" s="36">
        <v>0.19728918559849262</v>
      </c>
      <c r="J34" s="36">
        <v>0.1793178147636354</v>
      </c>
    </row>
    <row r="35" spans="1:10" ht="15.75">
      <c r="A35" s="64"/>
      <c r="B35" s="18" t="s">
        <v>99</v>
      </c>
      <c r="C35" s="36">
        <v>0.52430438809096813</v>
      </c>
      <c r="D35" s="36">
        <v>0.57473392225801945</v>
      </c>
      <c r="E35" s="36">
        <v>0.42729093693196774</v>
      </c>
      <c r="F35" s="36">
        <v>0.31639798544347286</v>
      </c>
      <c r="G35" s="36">
        <v>0.32729448284953833</v>
      </c>
      <c r="H35" s="36">
        <v>0.46089738607406616</v>
      </c>
      <c r="I35" s="36">
        <v>0.25095599703490734</v>
      </c>
      <c r="J35" s="36">
        <v>0.22416608408093452</v>
      </c>
    </row>
    <row r="36" spans="1:10">
      <c r="A36" s="64" t="s">
        <v>144</v>
      </c>
      <c r="B36" s="18" t="s">
        <v>100</v>
      </c>
      <c r="C36" s="36">
        <v>0.52430438809096813</v>
      </c>
      <c r="D36" s="36">
        <v>0.57473392225801945</v>
      </c>
      <c r="E36" s="36">
        <v>0.42729093693196774</v>
      </c>
      <c r="F36" s="36">
        <v>0.31639798544347286</v>
      </c>
      <c r="G36" s="36">
        <v>0.32729448284953833</v>
      </c>
      <c r="H36" s="36">
        <v>0.46089738607406616</v>
      </c>
      <c r="I36" s="36">
        <v>0.25095599703490734</v>
      </c>
      <c r="J36" s="36">
        <v>0.22416608408093452</v>
      </c>
    </row>
    <row r="37" spans="1:10">
      <c r="A37" s="64" t="s">
        <v>123</v>
      </c>
      <c r="B37" s="18" t="s">
        <v>101</v>
      </c>
      <c r="C37" s="36">
        <v>0</v>
      </c>
      <c r="D37" s="36">
        <v>0</v>
      </c>
      <c r="E37" s="36">
        <v>0</v>
      </c>
      <c r="F37" s="36">
        <v>0</v>
      </c>
      <c r="G37" s="36">
        <v>0</v>
      </c>
      <c r="H37" s="36">
        <v>0</v>
      </c>
      <c r="I37" s="36">
        <v>0</v>
      </c>
      <c r="J37" s="36">
        <v>0</v>
      </c>
    </row>
    <row r="38" spans="1:10">
      <c r="A38" s="64" t="s">
        <v>145</v>
      </c>
      <c r="B38" s="18" t="s">
        <v>97</v>
      </c>
      <c r="C38" s="36">
        <v>0.50671426579356194</v>
      </c>
      <c r="D38" s="36">
        <v>0.59686219319701195</v>
      </c>
      <c r="E38" s="36">
        <v>0.3983150701969862</v>
      </c>
      <c r="F38" s="36">
        <v>0.3130065742880106</v>
      </c>
      <c r="G38" s="36">
        <v>0.2827176358550787</v>
      </c>
      <c r="H38" s="36">
        <v>0.31265304423868656</v>
      </c>
      <c r="I38" s="36">
        <v>0.20323349162936211</v>
      </c>
      <c r="J38" s="36">
        <v>0.16465679509565234</v>
      </c>
    </row>
    <row r="39" spans="1:10">
      <c r="A39" s="64" t="s">
        <v>146</v>
      </c>
      <c r="B39" s="18" t="s">
        <v>98</v>
      </c>
      <c r="C39" s="36">
        <v>0.4420591052621603</v>
      </c>
      <c r="D39" s="36">
        <v>0.589394336566329</v>
      </c>
      <c r="E39" s="36">
        <v>0.44585228897631168</v>
      </c>
      <c r="F39" s="36">
        <v>0.34033264964818954</v>
      </c>
      <c r="G39" s="36">
        <v>0.2878095954656601</v>
      </c>
      <c r="H39" s="36">
        <v>0.29184953309595585</v>
      </c>
      <c r="I39" s="36">
        <v>0.23938517551869154</v>
      </c>
      <c r="J39" s="36">
        <v>0.19929911941289902</v>
      </c>
    </row>
    <row r="40" spans="1:10" ht="15.75">
      <c r="A40" s="64"/>
      <c r="B40" s="18" t="s">
        <v>99</v>
      </c>
      <c r="C40" s="36">
        <v>0.66392435692250729</v>
      </c>
      <c r="D40" s="36">
        <v>0.85579985752701759</v>
      </c>
      <c r="E40" s="36">
        <v>0.58960597962141037</v>
      </c>
      <c r="F40" s="36">
        <v>0.4907646682113409</v>
      </c>
      <c r="G40" s="36">
        <v>0.42890892364084721</v>
      </c>
      <c r="H40" s="36">
        <v>0.40919622406363487</v>
      </c>
      <c r="I40" s="36">
        <v>0.30993795953691006</v>
      </c>
      <c r="J40" s="36">
        <v>0.25546916294842958</v>
      </c>
    </row>
    <row r="41" spans="1:10">
      <c r="A41" s="64" t="s">
        <v>146</v>
      </c>
      <c r="B41" s="18" t="s">
        <v>100</v>
      </c>
      <c r="C41" s="36">
        <v>0.66392435692250729</v>
      </c>
      <c r="D41" s="36">
        <v>0.85579985752701759</v>
      </c>
      <c r="E41" s="36">
        <v>0.58960597962141037</v>
      </c>
      <c r="F41" s="36">
        <v>0.4907646682113409</v>
      </c>
      <c r="G41" s="36">
        <v>0.42890892364084721</v>
      </c>
      <c r="H41" s="36">
        <v>0.40919622406363487</v>
      </c>
      <c r="I41" s="36">
        <v>0.30993795953691006</v>
      </c>
      <c r="J41" s="36">
        <v>0.25546916294842958</v>
      </c>
    </row>
    <row r="42" spans="1:10">
      <c r="A42" s="64" t="s">
        <v>123</v>
      </c>
      <c r="B42" s="18" t="s">
        <v>101</v>
      </c>
      <c r="C42" s="36">
        <v>0</v>
      </c>
      <c r="D42" s="36">
        <v>0</v>
      </c>
      <c r="E42" s="36">
        <v>0</v>
      </c>
      <c r="F42" s="36">
        <v>0</v>
      </c>
      <c r="G42" s="36">
        <v>0</v>
      </c>
      <c r="H42" s="36">
        <v>0</v>
      </c>
      <c r="I42" s="36">
        <v>0</v>
      </c>
      <c r="J42" s="36">
        <v>0</v>
      </c>
    </row>
    <row r="44" spans="1:10">
      <c r="A44" s="80" t="s">
        <v>104</v>
      </c>
      <c r="B44" s="80" t="s">
        <v>104</v>
      </c>
      <c r="C44" s="80" t="s">
        <v>104</v>
      </c>
      <c r="D44" s="80" t="s">
        <v>104</v>
      </c>
      <c r="E44" s="80" t="s">
        <v>104</v>
      </c>
      <c r="F44" s="80" t="s">
        <v>104</v>
      </c>
      <c r="G44" s="80" t="s">
        <v>104</v>
      </c>
      <c r="H44" s="80" t="s">
        <v>104</v>
      </c>
      <c r="I44" s="80" t="s">
        <v>104</v>
      </c>
      <c r="J44" s="80" t="s">
        <v>104</v>
      </c>
    </row>
    <row r="45" spans="1:10">
      <c r="A45" s="133" t="s">
        <v>92</v>
      </c>
      <c r="B45" s="133"/>
      <c r="C45" s="17" t="s">
        <v>112</v>
      </c>
      <c r="D45" s="17" t="s">
        <v>113</v>
      </c>
      <c r="E45" s="17" t="s">
        <v>114</v>
      </c>
      <c r="F45" s="17" t="s">
        <v>115</v>
      </c>
      <c r="G45" s="17" t="s">
        <v>116</v>
      </c>
      <c r="H45" s="17" t="s">
        <v>117</v>
      </c>
      <c r="I45" s="17" t="s">
        <v>118</v>
      </c>
      <c r="J45" s="17" t="s">
        <v>119</v>
      </c>
    </row>
    <row r="46" spans="1:10">
      <c r="A46" s="64" t="s">
        <v>143</v>
      </c>
      <c r="B46" s="18" t="s">
        <v>97</v>
      </c>
      <c r="C46" s="21">
        <v>11261</v>
      </c>
      <c r="D46" s="21">
        <v>6008</v>
      </c>
      <c r="E46" s="21">
        <v>4752</v>
      </c>
      <c r="F46" s="21">
        <v>5033</v>
      </c>
      <c r="G46" s="21">
        <v>3354</v>
      </c>
      <c r="H46" s="21">
        <v>3877</v>
      </c>
      <c r="I46" s="21">
        <v>2537</v>
      </c>
      <c r="J46" s="21">
        <v>2285</v>
      </c>
    </row>
    <row r="47" spans="1:10">
      <c r="A47" s="64" t="s">
        <v>144</v>
      </c>
      <c r="B47" s="18" t="s">
        <v>98</v>
      </c>
      <c r="C47" s="21">
        <v>10963</v>
      </c>
      <c r="D47" s="21">
        <v>6553</v>
      </c>
      <c r="E47" s="21">
        <v>6583</v>
      </c>
      <c r="F47" s="21">
        <v>7590</v>
      </c>
      <c r="G47" s="21">
        <v>5571</v>
      </c>
      <c r="H47" s="21">
        <v>3786</v>
      </c>
      <c r="I47" s="21">
        <v>3844</v>
      </c>
      <c r="J47" s="21">
        <v>3488</v>
      </c>
    </row>
    <row r="48" spans="1:10" ht="15.75">
      <c r="A48" s="64"/>
      <c r="B48" s="18" t="s">
        <v>99</v>
      </c>
      <c r="C48" s="21">
        <v>22224</v>
      </c>
      <c r="D48" s="21">
        <v>12561</v>
      </c>
      <c r="E48" s="21">
        <v>11335</v>
      </c>
      <c r="F48" s="21">
        <v>12623</v>
      </c>
      <c r="G48" s="21">
        <v>8925</v>
      </c>
      <c r="H48" s="21">
        <v>7663</v>
      </c>
      <c r="I48" s="21">
        <v>6381</v>
      </c>
      <c r="J48" s="21">
        <v>5773</v>
      </c>
    </row>
    <row r="49" spans="1:10">
      <c r="A49" s="64" t="s">
        <v>144</v>
      </c>
      <c r="B49" s="18" t="s">
        <v>100</v>
      </c>
      <c r="C49" s="21">
        <v>27623</v>
      </c>
      <c r="D49" s="21">
        <v>24249</v>
      </c>
      <c r="E49" s="21">
        <v>30563</v>
      </c>
      <c r="F49" s="21">
        <v>39434</v>
      </c>
      <c r="G49" s="21">
        <v>32525</v>
      </c>
      <c r="H49" s="21">
        <v>23996</v>
      </c>
      <c r="I49" s="21">
        <v>28493</v>
      </c>
      <c r="J49" s="21">
        <v>32142</v>
      </c>
    </row>
    <row r="50" spans="1:10">
      <c r="A50" s="64" t="s">
        <v>123</v>
      </c>
      <c r="B50" s="18" t="s">
        <v>101</v>
      </c>
      <c r="C50" s="21">
        <v>49847</v>
      </c>
      <c r="D50" s="21">
        <v>36810</v>
      </c>
      <c r="E50" s="21">
        <v>41898</v>
      </c>
      <c r="F50" s="21">
        <v>52057</v>
      </c>
      <c r="G50" s="21">
        <v>41450</v>
      </c>
      <c r="H50" s="21">
        <v>31659</v>
      </c>
      <c r="I50" s="21">
        <v>34874</v>
      </c>
      <c r="J50" s="21">
        <v>37915</v>
      </c>
    </row>
    <row r="51" spans="1:10">
      <c r="A51" s="64" t="s">
        <v>145</v>
      </c>
      <c r="B51" s="18" t="s">
        <v>97</v>
      </c>
      <c r="C51" s="21">
        <v>6367</v>
      </c>
      <c r="D51" s="21">
        <v>5361</v>
      </c>
      <c r="E51" s="21">
        <v>4625</v>
      </c>
      <c r="F51" s="21">
        <v>5385</v>
      </c>
      <c r="G51" s="21">
        <v>3895</v>
      </c>
      <c r="H51" s="21">
        <v>5893</v>
      </c>
      <c r="I51" s="21">
        <v>4523</v>
      </c>
      <c r="J51" s="21">
        <v>4084</v>
      </c>
    </row>
    <row r="52" spans="1:10">
      <c r="A52" s="64" t="s">
        <v>146</v>
      </c>
      <c r="B52" s="18" t="s">
        <v>98</v>
      </c>
      <c r="C52" s="21">
        <v>4915</v>
      </c>
      <c r="D52" s="21">
        <v>4639</v>
      </c>
      <c r="E52" s="21">
        <v>4839</v>
      </c>
      <c r="F52" s="21">
        <v>5650</v>
      </c>
      <c r="G52" s="21">
        <v>4961</v>
      </c>
      <c r="H52" s="21">
        <v>5402</v>
      </c>
      <c r="I52" s="21">
        <v>5775</v>
      </c>
      <c r="J52" s="21">
        <v>5738</v>
      </c>
    </row>
    <row r="53" spans="1:10" ht="15.75">
      <c r="A53" s="64"/>
      <c r="B53" s="18" t="s">
        <v>99</v>
      </c>
      <c r="C53" s="21">
        <v>11282</v>
      </c>
      <c r="D53" s="21">
        <v>10000</v>
      </c>
      <c r="E53" s="21">
        <v>9464</v>
      </c>
      <c r="F53" s="21">
        <v>11035</v>
      </c>
      <c r="G53" s="21">
        <v>8856</v>
      </c>
      <c r="H53" s="21">
        <v>11295</v>
      </c>
      <c r="I53" s="21">
        <v>10298</v>
      </c>
      <c r="J53" s="21">
        <v>9822</v>
      </c>
    </row>
    <row r="54" spans="1:10">
      <c r="A54" s="64" t="s">
        <v>146</v>
      </c>
      <c r="B54" s="18" t="s">
        <v>100</v>
      </c>
      <c r="C54" s="21">
        <v>10331</v>
      </c>
      <c r="D54" s="21">
        <v>12274</v>
      </c>
      <c r="E54" s="21">
        <v>15363</v>
      </c>
      <c r="F54" s="21">
        <v>20795</v>
      </c>
      <c r="G54" s="21">
        <v>20642</v>
      </c>
      <c r="H54" s="21">
        <v>19957</v>
      </c>
      <c r="I54" s="21">
        <v>26884</v>
      </c>
      <c r="J54" s="21">
        <v>30917</v>
      </c>
    </row>
    <row r="55" spans="1:10">
      <c r="A55" s="64" t="s">
        <v>123</v>
      </c>
      <c r="B55" s="18" t="s">
        <v>101</v>
      </c>
      <c r="C55" s="21">
        <v>21613</v>
      </c>
      <c r="D55" s="21">
        <v>22274</v>
      </c>
      <c r="E55" s="21">
        <v>24827</v>
      </c>
      <c r="F55" s="21">
        <v>31830</v>
      </c>
      <c r="G55" s="21">
        <v>29498</v>
      </c>
      <c r="H55" s="21">
        <v>31252</v>
      </c>
      <c r="I55" s="21">
        <v>37182</v>
      </c>
      <c r="J55" s="21">
        <v>40739</v>
      </c>
    </row>
    <row r="57" spans="1:10" ht="15.75">
      <c r="A57" s="131" t="s">
        <v>105</v>
      </c>
      <c r="B57" s="131"/>
      <c r="C57" s="131"/>
      <c r="D57" s="131"/>
      <c r="E57" s="131"/>
      <c r="F57" s="131"/>
      <c r="G57" s="131"/>
      <c r="H57" s="131"/>
      <c r="I57" s="131"/>
      <c r="J57" s="131"/>
    </row>
    <row r="58" spans="1:10">
      <c r="A58" s="132" t="s">
        <v>106</v>
      </c>
      <c r="B58" s="132"/>
      <c r="C58" s="132"/>
      <c r="D58" s="132"/>
      <c r="E58" s="132"/>
      <c r="F58" s="132"/>
      <c r="G58" s="132"/>
      <c r="H58" s="132"/>
      <c r="I58" s="132"/>
      <c r="J58" s="132"/>
    </row>
    <row r="59" spans="1:10" ht="64.5" customHeight="1">
      <c r="A59" s="92" t="s">
        <v>110</v>
      </c>
      <c r="B59" s="132"/>
      <c r="C59" s="132"/>
      <c r="D59" s="132"/>
      <c r="E59" s="132"/>
      <c r="F59" s="132"/>
      <c r="G59" s="132"/>
      <c r="H59" s="132"/>
      <c r="I59" s="132"/>
      <c r="J59" s="132"/>
    </row>
    <row r="60" spans="1:10">
      <c r="A60" s="132" t="s">
        <v>108</v>
      </c>
      <c r="B60" s="132"/>
      <c r="C60" s="132"/>
      <c r="D60" s="132"/>
      <c r="E60" s="132"/>
      <c r="F60" s="132"/>
      <c r="G60" s="132"/>
      <c r="H60" s="132"/>
      <c r="I60" s="132"/>
      <c r="J60" s="132"/>
    </row>
    <row r="61" spans="1:10">
      <c r="A61" s="132" t="s">
        <v>87</v>
      </c>
      <c r="B61" s="132"/>
      <c r="C61" s="132"/>
      <c r="D61" s="132"/>
      <c r="E61" s="132"/>
      <c r="F61" s="132"/>
      <c r="G61" s="132"/>
      <c r="H61" s="132"/>
      <c r="I61" s="132"/>
      <c r="J61" s="132"/>
    </row>
    <row r="62" spans="1:10">
      <c r="A62" s="132" t="s">
        <v>109</v>
      </c>
      <c r="B62" s="132"/>
      <c r="C62" s="132"/>
      <c r="D62" s="132"/>
      <c r="E62" s="132"/>
      <c r="F62" s="132"/>
      <c r="G62" s="132"/>
      <c r="H62" s="132"/>
      <c r="I62" s="132"/>
      <c r="J62" s="132"/>
    </row>
  </sheetData>
  <mergeCells count="24">
    <mergeCell ref="A62:J62"/>
    <mergeCell ref="A33:A37"/>
    <mergeCell ref="A38:A42"/>
    <mergeCell ref="A44:J44"/>
    <mergeCell ref="A45:B45"/>
    <mergeCell ref="A46:A50"/>
    <mergeCell ref="A51:A55"/>
    <mergeCell ref="A57:J57"/>
    <mergeCell ref="A58:J58"/>
    <mergeCell ref="A59:J59"/>
    <mergeCell ref="A60:J60"/>
    <mergeCell ref="A61:J61"/>
    <mergeCell ref="A32:B32"/>
    <mergeCell ref="A2:I2"/>
    <mergeCell ref="A3:I3"/>
    <mergeCell ref="A5:J5"/>
    <mergeCell ref="A6:B6"/>
    <mergeCell ref="A7:A11"/>
    <mergeCell ref="A12:A16"/>
    <mergeCell ref="A18:J18"/>
    <mergeCell ref="A19:B19"/>
    <mergeCell ref="A20:A24"/>
    <mergeCell ref="A25:A29"/>
    <mergeCell ref="A31:J31"/>
  </mergeCells>
  <hyperlinks>
    <hyperlink ref="A1" location="Índice!A1" display="Índice" xr:uid="{00000000-0004-0000-3200-000000000000}"/>
  </hyperlinks>
  <pageMargins left="0.7" right="0.7" top="0.75" bottom="0.75" header="0.3" footer="0.3"/>
  <pageSetup orientation="portrait" horizontalDpi="0"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E956-EC58-42BE-B2F2-765063AD6C57}">
  <dimension ref="A1:S102"/>
  <sheetViews>
    <sheetView workbookViewId="0">
      <selection activeCell="A2" sqref="A2:I2"/>
    </sheetView>
  </sheetViews>
  <sheetFormatPr defaultColWidth="9.140625" defaultRowHeight="15"/>
  <cols>
    <col min="1" max="1" width="16.5703125" customWidth="1"/>
    <col min="2" max="2" width="17.7109375" bestFit="1" customWidth="1"/>
  </cols>
  <sheetData>
    <row r="1" spans="1:10">
      <c r="A1" s="1" t="s">
        <v>83</v>
      </c>
      <c r="B1" s="3"/>
      <c r="C1" s="3"/>
      <c r="D1" s="3"/>
      <c r="E1" s="3"/>
      <c r="F1" s="3"/>
      <c r="G1" s="3"/>
      <c r="H1" s="3"/>
      <c r="I1" s="3"/>
      <c r="J1" s="3"/>
    </row>
    <row r="2" spans="1:10">
      <c r="A2" s="130" t="s">
        <v>218</v>
      </c>
      <c r="B2" s="130"/>
      <c r="C2" s="130"/>
      <c r="D2" s="130"/>
      <c r="E2" s="130"/>
      <c r="F2" s="130"/>
      <c r="G2" s="130"/>
      <c r="H2" s="130"/>
      <c r="I2" s="130"/>
      <c r="J2" s="2"/>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3" t="s">
        <v>150</v>
      </c>
      <c r="B7" s="18" t="s">
        <v>97</v>
      </c>
      <c r="C7" s="19">
        <v>24.928468465805054</v>
      </c>
      <c r="D7" s="19">
        <v>23.88378232717514</v>
      </c>
      <c r="E7" s="19">
        <v>16.797590255737305</v>
      </c>
      <c r="F7" s="19">
        <v>13.536153733730316</v>
      </c>
      <c r="G7" s="19">
        <v>13.365693390369415</v>
      </c>
      <c r="H7" s="19">
        <v>16.939942538738251</v>
      </c>
      <c r="I7" s="19">
        <v>10.710997134447098</v>
      </c>
      <c r="J7" s="19">
        <v>11.633669584989548</v>
      </c>
    </row>
    <row r="8" spans="1:10">
      <c r="A8" s="63" t="s">
        <v>150</v>
      </c>
      <c r="B8" s="18" t="s">
        <v>98</v>
      </c>
      <c r="C8" s="19">
        <v>16.950283944606781</v>
      </c>
      <c r="D8" s="19">
        <v>19.240583479404449</v>
      </c>
      <c r="E8" s="19">
        <v>15.527254343032837</v>
      </c>
      <c r="F8" s="19">
        <v>13.764864206314087</v>
      </c>
      <c r="G8" s="19">
        <v>14.441706240177155</v>
      </c>
      <c r="H8" s="19">
        <v>15.522502362728119</v>
      </c>
      <c r="I8" s="19">
        <v>13.785432279109955</v>
      </c>
      <c r="J8" s="19">
        <v>12.050226330757141</v>
      </c>
    </row>
    <row r="9" spans="1:10" ht="15.75">
      <c r="A9" s="63"/>
      <c r="B9" s="18" t="s">
        <v>99</v>
      </c>
      <c r="C9" s="19">
        <v>41.878750920295715</v>
      </c>
      <c r="D9" s="19">
        <v>43.12436580657959</v>
      </c>
      <c r="E9" s="19">
        <v>32.324844598770142</v>
      </c>
      <c r="F9" s="19">
        <v>27.301019430160522</v>
      </c>
      <c r="G9" s="19">
        <v>27.80739963054657</v>
      </c>
      <c r="H9" s="19">
        <v>32.46244490146637</v>
      </c>
      <c r="I9" s="19">
        <v>24.496428668498993</v>
      </c>
      <c r="J9" s="19">
        <v>23.683895170688629</v>
      </c>
    </row>
    <row r="10" spans="1:10">
      <c r="A10" s="63" t="s">
        <v>150</v>
      </c>
      <c r="B10" s="18" t="s">
        <v>100</v>
      </c>
      <c r="C10" s="19">
        <v>58.121246099472046</v>
      </c>
      <c r="D10" s="19">
        <v>56.87563419342041</v>
      </c>
      <c r="E10" s="19">
        <v>67.675155401229858</v>
      </c>
      <c r="F10" s="19">
        <v>72.698980569839478</v>
      </c>
      <c r="G10" s="19">
        <v>72.192603349685669</v>
      </c>
      <c r="H10" s="19">
        <v>67.537552118301392</v>
      </c>
      <c r="I10" s="19">
        <v>75.503569841384888</v>
      </c>
      <c r="J10" s="19">
        <v>76.31610631942749</v>
      </c>
    </row>
    <row r="11" spans="1:10">
      <c r="A11" s="63" t="s">
        <v>123</v>
      </c>
      <c r="B11" s="18" t="s">
        <v>101</v>
      </c>
      <c r="C11" s="19">
        <v>100</v>
      </c>
      <c r="D11" s="19">
        <v>100</v>
      </c>
      <c r="E11" s="19">
        <v>100</v>
      </c>
      <c r="F11" s="19">
        <v>100</v>
      </c>
      <c r="G11" s="19">
        <v>100</v>
      </c>
      <c r="H11" s="19">
        <v>100</v>
      </c>
      <c r="I11" s="19">
        <v>100</v>
      </c>
      <c r="J11" s="19">
        <v>100</v>
      </c>
    </row>
    <row r="12" spans="1:10">
      <c r="A12" s="63" t="s">
        <v>151</v>
      </c>
      <c r="B12" s="18" t="s">
        <v>97</v>
      </c>
      <c r="C12" s="19">
        <v>21.337869763374329</v>
      </c>
      <c r="D12" s="19">
        <v>20.606361329555511</v>
      </c>
      <c r="E12" s="19">
        <v>12.842531502246857</v>
      </c>
      <c r="F12" s="19">
        <v>11.367077380418777</v>
      </c>
      <c r="G12" s="19">
        <v>10.222232341766357</v>
      </c>
      <c r="H12" s="19">
        <v>14.164187014102936</v>
      </c>
      <c r="I12" s="19">
        <v>8.2456544041633606</v>
      </c>
      <c r="J12" s="19">
        <v>6.8756915628910065</v>
      </c>
    </row>
    <row r="13" spans="1:10">
      <c r="A13" s="63" t="s">
        <v>151</v>
      </c>
      <c r="B13" s="18" t="s">
        <v>98</v>
      </c>
      <c r="C13" s="19">
        <v>18.405091762542725</v>
      </c>
      <c r="D13" s="19">
        <v>17.141224443912506</v>
      </c>
      <c r="E13" s="19">
        <v>16.18620902299881</v>
      </c>
      <c r="F13" s="19">
        <v>14.259728789329529</v>
      </c>
      <c r="G13" s="19">
        <v>12.938198447227478</v>
      </c>
      <c r="H13" s="19">
        <v>12.231060862541199</v>
      </c>
      <c r="I13" s="19">
        <v>11.125756800174713</v>
      </c>
      <c r="J13" s="19">
        <v>9.8458424210548401</v>
      </c>
    </row>
    <row r="14" spans="1:10" ht="15.75">
      <c r="A14" s="63"/>
      <c r="B14" s="18" t="s">
        <v>99</v>
      </c>
      <c r="C14" s="19">
        <v>39.742961525917053</v>
      </c>
      <c r="D14" s="19">
        <v>37.747585773468018</v>
      </c>
      <c r="E14" s="19">
        <v>29.028740525245667</v>
      </c>
      <c r="F14" s="19">
        <v>25.626805424690247</v>
      </c>
      <c r="G14" s="19">
        <v>23.160429298877716</v>
      </c>
      <c r="H14" s="19">
        <v>26.395246386528015</v>
      </c>
      <c r="I14" s="19">
        <v>19.371411204338074</v>
      </c>
      <c r="J14" s="19">
        <v>16.721533238887787</v>
      </c>
    </row>
    <row r="15" spans="1:10">
      <c r="A15" s="63" t="s">
        <v>151</v>
      </c>
      <c r="B15" s="18" t="s">
        <v>100</v>
      </c>
      <c r="C15" s="19">
        <v>60.257041454315186</v>
      </c>
      <c r="D15" s="19">
        <v>62.252414226531982</v>
      </c>
      <c r="E15" s="19">
        <v>70.971262454986572</v>
      </c>
      <c r="F15" s="19">
        <v>74.373191595077515</v>
      </c>
      <c r="G15" s="19">
        <v>76.839572191238403</v>
      </c>
      <c r="H15" s="19">
        <v>73.604750633239746</v>
      </c>
      <c r="I15" s="19">
        <v>80.628591775894165</v>
      </c>
      <c r="J15" s="19">
        <v>83.278465270996094</v>
      </c>
    </row>
    <row r="16" spans="1:10">
      <c r="A16" s="63" t="s">
        <v>123</v>
      </c>
      <c r="B16" s="18" t="s">
        <v>101</v>
      </c>
      <c r="C16" s="19">
        <v>100</v>
      </c>
      <c r="D16" s="19">
        <v>100</v>
      </c>
      <c r="E16" s="19">
        <v>100</v>
      </c>
      <c r="F16" s="19">
        <v>100</v>
      </c>
      <c r="G16" s="19">
        <v>100</v>
      </c>
      <c r="H16" s="19">
        <v>100</v>
      </c>
      <c r="I16" s="19">
        <v>100</v>
      </c>
      <c r="J16" s="19">
        <v>100</v>
      </c>
    </row>
    <row r="17" spans="1:10">
      <c r="A17" s="63" t="s">
        <v>152</v>
      </c>
      <c r="B17" s="18" t="s">
        <v>97</v>
      </c>
      <c r="C17" s="19">
        <v>17.585799098014832</v>
      </c>
      <c r="D17" s="19">
        <v>15.442278981208801</v>
      </c>
      <c r="E17" s="19">
        <v>10.453204810619354</v>
      </c>
      <c r="F17" s="19">
        <v>9.3258090317249298</v>
      </c>
      <c r="G17" s="19">
        <v>8.3387412130832672</v>
      </c>
      <c r="H17" s="19">
        <v>15.885524451732635</v>
      </c>
      <c r="I17" s="19">
        <v>9.3923449516296387</v>
      </c>
      <c r="J17" s="19">
        <v>7.7005021274089813</v>
      </c>
    </row>
    <row r="18" spans="1:10">
      <c r="A18" s="63" t="s">
        <v>152</v>
      </c>
      <c r="B18" s="18" t="s">
        <v>98</v>
      </c>
      <c r="C18" s="19">
        <v>16.26112163066864</v>
      </c>
      <c r="D18" s="19">
        <v>15.966536104679108</v>
      </c>
      <c r="E18" s="19">
        <v>13.848553597927094</v>
      </c>
      <c r="F18" s="19">
        <v>12.000134587287903</v>
      </c>
      <c r="G18" s="19">
        <v>11.28242164850235</v>
      </c>
      <c r="H18" s="19">
        <v>12.456851452589035</v>
      </c>
      <c r="I18" s="19">
        <v>10.746493190526962</v>
      </c>
      <c r="J18" s="19">
        <v>8.934725821018219</v>
      </c>
    </row>
    <row r="19" spans="1:10" ht="15.75">
      <c r="A19" s="63"/>
      <c r="B19" s="18" t="s">
        <v>99</v>
      </c>
      <c r="C19" s="19">
        <v>33.846920728683472</v>
      </c>
      <c r="D19" s="19">
        <v>31.408816576004028</v>
      </c>
      <c r="E19" s="19">
        <v>24.301758408546448</v>
      </c>
      <c r="F19" s="19">
        <v>21.325942873954773</v>
      </c>
      <c r="G19" s="19">
        <v>19.621162116527557</v>
      </c>
      <c r="H19" s="19">
        <v>28.342375159263611</v>
      </c>
      <c r="I19" s="19">
        <v>20.138837397098541</v>
      </c>
      <c r="J19" s="19">
        <v>16.63522869348526</v>
      </c>
    </row>
    <row r="20" spans="1:10">
      <c r="A20" s="63" t="s">
        <v>152</v>
      </c>
      <c r="B20" s="18" t="s">
        <v>100</v>
      </c>
      <c r="C20" s="19">
        <v>66.153079271316528</v>
      </c>
      <c r="D20" s="19">
        <v>68.591183423995972</v>
      </c>
      <c r="E20" s="19">
        <v>75.698238611221313</v>
      </c>
      <c r="F20" s="19">
        <v>78.674054145812988</v>
      </c>
      <c r="G20" s="19">
        <v>80.378836393356323</v>
      </c>
      <c r="H20" s="19">
        <v>71.65762186050415</v>
      </c>
      <c r="I20" s="19">
        <v>79.861164093017578</v>
      </c>
      <c r="J20" s="19">
        <v>83.364772796630859</v>
      </c>
    </row>
    <row r="21" spans="1:10">
      <c r="A21" s="63" t="s">
        <v>123</v>
      </c>
      <c r="B21" s="18" t="s">
        <v>101</v>
      </c>
      <c r="C21" s="19">
        <v>100</v>
      </c>
      <c r="D21" s="19">
        <v>100</v>
      </c>
      <c r="E21" s="19">
        <v>100</v>
      </c>
      <c r="F21" s="19">
        <v>100</v>
      </c>
      <c r="G21" s="19">
        <v>100</v>
      </c>
      <c r="H21" s="19">
        <v>100</v>
      </c>
      <c r="I21" s="19">
        <v>100</v>
      </c>
      <c r="J21" s="19">
        <v>100</v>
      </c>
    </row>
    <row r="22" spans="1:10">
      <c r="A22" s="63" t="s">
        <v>153</v>
      </c>
      <c r="B22" s="18" t="s">
        <v>97</v>
      </c>
      <c r="C22" s="19">
        <v>16.138027608394623</v>
      </c>
      <c r="D22" s="19">
        <v>13.253512978553772</v>
      </c>
      <c r="E22" s="19">
        <v>9.8119981586933136</v>
      </c>
      <c r="F22" s="19">
        <v>9.6143104135990143</v>
      </c>
      <c r="G22" s="19">
        <v>7.6050736010074615</v>
      </c>
      <c r="H22" s="19">
        <v>12.127069383859634</v>
      </c>
      <c r="I22" s="19">
        <v>7.1522660553455353</v>
      </c>
      <c r="J22" s="19">
        <v>5.3207207471132278</v>
      </c>
    </row>
    <row r="23" spans="1:10">
      <c r="A23" s="63" t="s">
        <v>153</v>
      </c>
      <c r="B23" s="18" t="s">
        <v>98</v>
      </c>
      <c r="C23" s="19">
        <v>18.58740895986557</v>
      </c>
      <c r="D23" s="19">
        <v>17.046281695365906</v>
      </c>
      <c r="E23" s="19">
        <v>14.931212365627289</v>
      </c>
      <c r="F23" s="19">
        <v>13.75836580991745</v>
      </c>
      <c r="G23" s="19">
        <v>13.303790986537933</v>
      </c>
      <c r="H23" s="19">
        <v>13.501203060150146</v>
      </c>
      <c r="I23" s="19">
        <v>11.891070753335953</v>
      </c>
      <c r="J23" s="19">
        <v>10.839862376451492</v>
      </c>
    </row>
    <row r="24" spans="1:10" ht="15.75">
      <c r="A24" s="63"/>
      <c r="B24" s="18" t="s">
        <v>99</v>
      </c>
      <c r="C24" s="19">
        <v>34.725436568260193</v>
      </c>
      <c r="D24" s="19">
        <v>30.299794673919678</v>
      </c>
      <c r="E24" s="19">
        <v>24.743209779262543</v>
      </c>
      <c r="F24" s="19">
        <v>23.372676968574524</v>
      </c>
      <c r="G24" s="19">
        <v>20.908865332603455</v>
      </c>
      <c r="H24" s="19">
        <v>25.628271698951721</v>
      </c>
      <c r="I24" s="19">
        <v>19.043336808681488</v>
      </c>
      <c r="J24" s="19">
        <v>16.16058349609375</v>
      </c>
    </row>
    <row r="25" spans="1:10">
      <c r="A25" s="63" t="s">
        <v>153</v>
      </c>
      <c r="B25" s="18" t="s">
        <v>100</v>
      </c>
      <c r="C25" s="19">
        <v>65.274566411972046</v>
      </c>
      <c r="D25" s="19">
        <v>69.700205326080322</v>
      </c>
      <c r="E25" s="19">
        <v>75.256788730621338</v>
      </c>
      <c r="F25" s="19">
        <v>76.627320051193237</v>
      </c>
      <c r="G25" s="19">
        <v>79.091131687164307</v>
      </c>
      <c r="H25" s="19">
        <v>74.371731281280518</v>
      </c>
      <c r="I25" s="19">
        <v>80.956661701202393</v>
      </c>
      <c r="J25" s="19">
        <v>83.83941650390625</v>
      </c>
    </row>
    <row r="26" spans="1:10">
      <c r="A26" s="63" t="s">
        <v>123</v>
      </c>
      <c r="B26" s="18" t="s">
        <v>101</v>
      </c>
      <c r="C26" s="19">
        <v>100</v>
      </c>
      <c r="D26" s="19">
        <v>100</v>
      </c>
      <c r="E26" s="19">
        <v>100</v>
      </c>
      <c r="F26" s="19">
        <v>100</v>
      </c>
      <c r="G26" s="19">
        <v>100</v>
      </c>
      <c r="H26" s="19">
        <v>100</v>
      </c>
      <c r="I26" s="19">
        <v>100</v>
      </c>
      <c r="J26" s="19">
        <v>100</v>
      </c>
    </row>
    <row r="28" spans="1:10">
      <c r="A28" s="80" t="s">
        <v>103</v>
      </c>
      <c r="B28" s="80" t="s">
        <v>103</v>
      </c>
      <c r="C28" s="80" t="s">
        <v>103</v>
      </c>
      <c r="D28" s="80" t="s">
        <v>103</v>
      </c>
      <c r="E28" s="80" t="s">
        <v>103</v>
      </c>
      <c r="F28" s="80" t="s">
        <v>103</v>
      </c>
      <c r="G28" s="80" t="s">
        <v>103</v>
      </c>
      <c r="H28" s="80" t="s">
        <v>103</v>
      </c>
      <c r="I28" s="80" t="s">
        <v>103</v>
      </c>
      <c r="J28" s="80" t="s">
        <v>103</v>
      </c>
    </row>
    <row r="29" spans="1:10">
      <c r="A29" s="133" t="s">
        <v>92</v>
      </c>
      <c r="B29" s="133"/>
      <c r="C29" s="17" t="s">
        <v>112</v>
      </c>
      <c r="D29" s="17" t="s">
        <v>113</v>
      </c>
      <c r="E29" s="17" t="s">
        <v>114</v>
      </c>
      <c r="F29" s="17" t="s">
        <v>115</v>
      </c>
      <c r="G29" s="17" t="s">
        <v>116</v>
      </c>
      <c r="H29" s="17" t="s">
        <v>117</v>
      </c>
      <c r="I29" s="17" t="s">
        <v>118</v>
      </c>
      <c r="J29" s="17" t="s">
        <v>119</v>
      </c>
    </row>
    <row r="30" spans="1:10">
      <c r="A30" s="63" t="s">
        <v>150</v>
      </c>
      <c r="B30" s="18" t="s">
        <v>97</v>
      </c>
      <c r="C30" s="21">
        <v>84423</v>
      </c>
      <c r="D30" s="21">
        <v>93885</v>
      </c>
      <c r="E30" s="21">
        <v>72832</v>
      </c>
      <c r="F30" s="21">
        <v>60546</v>
      </c>
      <c r="G30" s="21">
        <v>67958</v>
      </c>
      <c r="H30" s="21">
        <v>84769</v>
      </c>
      <c r="I30" s="21">
        <v>58397</v>
      </c>
      <c r="J30" s="21">
        <v>56387</v>
      </c>
    </row>
    <row r="31" spans="1:10">
      <c r="A31" s="63" t="s">
        <v>150</v>
      </c>
      <c r="B31" s="18" t="s">
        <v>98</v>
      </c>
      <c r="C31" s="21">
        <v>57404</v>
      </c>
      <c r="D31" s="21">
        <v>75633</v>
      </c>
      <c r="E31" s="21">
        <v>67324</v>
      </c>
      <c r="F31" s="21">
        <v>61569</v>
      </c>
      <c r="G31" s="21">
        <v>73429</v>
      </c>
      <c r="H31" s="21">
        <v>77676</v>
      </c>
      <c r="I31" s="21">
        <v>75159</v>
      </c>
      <c r="J31" s="21">
        <v>58406</v>
      </c>
    </row>
    <row r="32" spans="1:10" ht="15.75">
      <c r="A32" s="63"/>
      <c r="B32" s="18" t="s">
        <v>99</v>
      </c>
      <c r="C32" s="21">
        <v>141827</v>
      </c>
      <c r="D32" s="21">
        <v>169518</v>
      </c>
      <c r="E32" s="21">
        <v>140156</v>
      </c>
      <c r="F32" s="21">
        <v>122115</v>
      </c>
      <c r="G32" s="21">
        <v>141387</v>
      </c>
      <c r="H32" s="21">
        <v>162445</v>
      </c>
      <c r="I32" s="21">
        <v>133556</v>
      </c>
      <c r="J32" s="21">
        <v>114793</v>
      </c>
    </row>
    <row r="33" spans="1:10">
      <c r="A33" s="63" t="s">
        <v>150</v>
      </c>
      <c r="B33" s="18" t="s">
        <v>100</v>
      </c>
      <c r="C33" s="21">
        <v>196834</v>
      </c>
      <c r="D33" s="21">
        <v>223573</v>
      </c>
      <c r="E33" s="21">
        <v>293430</v>
      </c>
      <c r="F33" s="21">
        <v>325176</v>
      </c>
      <c r="G33" s="21">
        <v>367064</v>
      </c>
      <c r="H33" s="21">
        <v>337964</v>
      </c>
      <c r="I33" s="21">
        <v>411650</v>
      </c>
      <c r="J33" s="21">
        <v>369895</v>
      </c>
    </row>
    <row r="34" spans="1:10">
      <c r="A34" s="63" t="s">
        <v>123</v>
      </c>
      <c r="B34" s="18" t="s">
        <v>101</v>
      </c>
      <c r="C34" s="21">
        <v>338661</v>
      </c>
      <c r="D34" s="21">
        <v>393091</v>
      </c>
      <c r="E34" s="21">
        <v>433586</v>
      </c>
      <c r="F34" s="21">
        <v>447291</v>
      </c>
      <c r="G34" s="21">
        <v>508451</v>
      </c>
      <c r="H34" s="21">
        <v>500409</v>
      </c>
      <c r="I34" s="21">
        <v>545206</v>
      </c>
      <c r="J34" s="21">
        <v>484688</v>
      </c>
    </row>
    <row r="35" spans="1:10">
      <c r="A35" s="63" t="s">
        <v>151</v>
      </c>
      <c r="B35" s="18" t="s">
        <v>97</v>
      </c>
      <c r="C35" s="21">
        <v>320667</v>
      </c>
      <c r="D35" s="21">
        <v>327881</v>
      </c>
      <c r="E35" s="21">
        <v>210889</v>
      </c>
      <c r="F35" s="21">
        <v>191287</v>
      </c>
      <c r="G35" s="21">
        <v>182290</v>
      </c>
      <c r="H35" s="21">
        <v>296139</v>
      </c>
      <c r="I35" s="21">
        <v>178847</v>
      </c>
      <c r="J35" s="21">
        <v>149313</v>
      </c>
    </row>
    <row r="36" spans="1:10">
      <c r="A36" s="63" t="s">
        <v>151</v>
      </c>
      <c r="B36" s="18" t="s">
        <v>98</v>
      </c>
      <c r="C36" s="21">
        <v>276593</v>
      </c>
      <c r="D36" s="21">
        <v>272745</v>
      </c>
      <c r="E36" s="21">
        <v>265796</v>
      </c>
      <c r="F36" s="21">
        <v>239965</v>
      </c>
      <c r="G36" s="21">
        <v>230723</v>
      </c>
      <c r="H36" s="21">
        <v>255722</v>
      </c>
      <c r="I36" s="21">
        <v>241316</v>
      </c>
      <c r="J36" s="21">
        <v>213813</v>
      </c>
    </row>
    <row r="37" spans="1:10" ht="15.75">
      <c r="A37" s="63"/>
      <c r="B37" s="18" t="s">
        <v>99</v>
      </c>
      <c r="C37" s="21">
        <v>597260</v>
      </c>
      <c r="D37" s="21">
        <v>600626</v>
      </c>
      <c r="E37" s="21">
        <v>476685</v>
      </c>
      <c r="F37" s="21">
        <v>431252</v>
      </c>
      <c r="G37" s="21">
        <v>413013</v>
      </c>
      <c r="H37" s="21">
        <v>551861</v>
      </c>
      <c r="I37" s="21">
        <v>420163</v>
      </c>
      <c r="J37" s="21">
        <v>363126</v>
      </c>
    </row>
    <row r="38" spans="1:10">
      <c r="A38" s="63" t="s">
        <v>151</v>
      </c>
      <c r="B38" s="18" t="s">
        <v>100</v>
      </c>
      <c r="C38" s="21">
        <v>905547</v>
      </c>
      <c r="D38" s="21">
        <v>990538</v>
      </c>
      <c r="E38" s="21">
        <v>1165429</v>
      </c>
      <c r="F38" s="21">
        <v>1251564</v>
      </c>
      <c r="G38" s="21">
        <v>1370257</v>
      </c>
      <c r="H38" s="21">
        <v>1538898</v>
      </c>
      <c r="I38" s="21">
        <v>1748822</v>
      </c>
      <c r="J38" s="21">
        <v>1808481</v>
      </c>
    </row>
    <row r="39" spans="1:10">
      <c r="A39" s="63" t="s">
        <v>123</v>
      </c>
      <c r="B39" s="18" t="s">
        <v>101</v>
      </c>
      <c r="C39" s="21">
        <v>1502807</v>
      </c>
      <c r="D39" s="21">
        <v>1591164</v>
      </c>
      <c r="E39" s="21">
        <v>1642114</v>
      </c>
      <c r="F39" s="21">
        <v>1682816</v>
      </c>
      <c r="G39" s="21">
        <v>1783270</v>
      </c>
      <c r="H39" s="21">
        <v>2090759</v>
      </c>
      <c r="I39" s="21">
        <v>2168985</v>
      </c>
      <c r="J39" s="21">
        <v>2171607</v>
      </c>
    </row>
    <row r="40" spans="1:10">
      <c r="A40" s="63" t="s">
        <v>152</v>
      </c>
      <c r="B40" s="18" t="s">
        <v>97</v>
      </c>
      <c r="C40" s="21">
        <v>279556</v>
      </c>
      <c r="D40" s="21">
        <v>256941</v>
      </c>
      <c r="E40" s="21">
        <v>185660</v>
      </c>
      <c r="F40" s="21">
        <v>169239</v>
      </c>
      <c r="G40" s="21">
        <v>154969</v>
      </c>
      <c r="H40" s="21">
        <v>324672</v>
      </c>
      <c r="I40" s="21">
        <v>195345</v>
      </c>
      <c r="J40" s="21">
        <v>163946</v>
      </c>
    </row>
    <row r="41" spans="1:10">
      <c r="A41" s="63" t="s">
        <v>152</v>
      </c>
      <c r="B41" s="18" t="s">
        <v>98</v>
      </c>
      <c r="C41" s="21">
        <v>258498</v>
      </c>
      <c r="D41" s="21">
        <v>265664</v>
      </c>
      <c r="E41" s="21">
        <v>245965</v>
      </c>
      <c r="F41" s="21">
        <v>217771</v>
      </c>
      <c r="G41" s="21">
        <v>209675</v>
      </c>
      <c r="H41" s="21">
        <v>254596</v>
      </c>
      <c r="I41" s="21">
        <v>223509</v>
      </c>
      <c r="J41" s="21">
        <v>190223</v>
      </c>
    </row>
    <row r="42" spans="1:10" ht="15.75">
      <c r="A42" s="63"/>
      <c r="B42" s="18" t="s">
        <v>99</v>
      </c>
      <c r="C42" s="21">
        <v>538054</v>
      </c>
      <c r="D42" s="21">
        <v>522605</v>
      </c>
      <c r="E42" s="21">
        <v>431625</v>
      </c>
      <c r="F42" s="21">
        <v>387010</v>
      </c>
      <c r="G42" s="21">
        <v>364644</v>
      </c>
      <c r="H42" s="21">
        <v>579268</v>
      </c>
      <c r="I42" s="21">
        <v>418854</v>
      </c>
      <c r="J42" s="21">
        <v>354169</v>
      </c>
    </row>
    <row r="43" spans="1:10">
      <c r="A43" s="63" t="s">
        <v>152</v>
      </c>
      <c r="B43" s="18" t="s">
        <v>100</v>
      </c>
      <c r="C43" s="21">
        <v>1051615</v>
      </c>
      <c r="D43" s="21">
        <v>1141275</v>
      </c>
      <c r="E43" s="21">
        <v>1344481</v>
      </c>
      <c r="F43" s="21">
        <v>1427728</v>
      </c>
      <c r="G43" s="21">
        <v>1493778</v>
      </c>
      <c r="H43" s="21">
        <v>1464555</v>
      </c>
      <c r="I43" s="21">
        <v>1660978</v>
      </c>
      <c r="J43" s="21">
        <v>1774861</v>
      </c>
    </row>
    <row r="44" spans="1:10">
      <c r="A44" s="63" t="s">
        <v>123</v>
      </c>
      <c r="B44" s="18" t="s">
        <v>101</v>
      </c>
      <c r="C44" s="21">
        <v>1589669</v>
      </c>
      <c r="D44" s="21">
        <v>1663880</v>
      </c>
      <c r="E44" s="21">
        <v>1776106</v>
      </c>
      <c r="F44" s="21">
        <v>1814738</v>
      </c>
      <c r="G44" s="21">
        <v>1858422</v>
      </c>
      <c r="H44" s="21">
        <v>2043823</v>
      </c>
      <c r="I44" s="21">
        <v>2079832</v>
      </c>
      <c r="J44" s="21">
        <v>2129030</v>
      </c>
    </row>
    <row r="45" spans="1:10">
      <c r="A45" s="63" t="s">
        <v>153</v>
      </c>
      <c r="B45" s="18" t="s">
        <v>97</v>
      </c>
      <c r="C45" s="21">
        <v>218485</v>
      </c>
      <c r="D45" s="21">
        <v>192144</v>
      </c>
      <c r="E45" s="21">
        <v>153911</v>
      </c>
      <c r="F45" s="21">
        <v>163049</v>
      </c>
      <c r="G45" s="21">
        <v>140508</v>
      </c>
      <c r="H45" s="21">
        <v>242562</v>
      </c>
      <c r="I45" s="21">
        <v>157625</v>
      </c>
      <c r="J45" s="21">
        <v>125442</v>
      </c>
    </row>
    <row r="46" spans="1:10">
      <c r="A46" s="63" t="s">
        <v>153</v>
      </c>
      <c r="B46" s="18" t="s">
        <v>98</v>
      </c>
      <c r="C46" s="21">
        <v>251646</v>
      </c>
      <c r="D46" s="21">
        <v>247130</v>
      </c>
      <c r="E46" s="21">
        <v>234211</v>
      </c>
      <c r="F46" s="21">
        <v>233328</v>
      </c>
      <c r="G46" s="21">
        <v>245795</v>
      </c>
      <c r="H46" s="21">
        <v>270047</v>
      </c>
      <c r="I46" s="21">
        <v>262061</v>
      </c>
      <c r="J46" s="21">
        <v>255562</v>
      </c>
    </row>
    <row r="47" spans="1:10" ht="15.75">
      <c r="A47" s="63"/>
      <c r="B47" s="18" t="s">
        <v>99</v>
      </c>
      <c r="C47" s="21">
        <v>470131</v>
      </c>
      <c r="D47" s="21">
        <v>439274</v>
      </c>
      <c r="E47" s="21">
        <v>388122</v>
      </c>
      <c r="F47" s="21">
        <v>396377</v>
      </c>
      <c r="G47" s="21">
        <v>386303</v>
      </c>
      <c r="H47" s="21">
        <v>512609</v>
      </c>
      <c r="I47" s="21">
        <v>419686</v>
      </c>
      <c r="J47" s="21">
        <v>381004</v>
      </c>
    </row>
    <row r="48" spans="1:10">
      <c r="A48" s="63" t="s">
        <v>153</v>
      </c>
      <c r="B48" s="18" t="s">
        <v>100</v>
      </c>
      <c r="C48" s="21">
        <v>883721</v>
      </c>
      <c r="D48" s="21">
        <v>1010485</v>
      </c>
      <c r="E48" s="21">
        <v>1180478</v>
      </c>
      <c r="F48" s="21">
        <v>1299522</v>
      </c>
      <c r="G48" s="21">
        <v>1461253</v>
      </c>
      <c r="H48" s="21">
        <v>1487561</v>
      </c>
      <c r="I48" s="21">
        <v>1784161</v>
      </c>
      <c r="J48" s="21">
        <v>1976609</v>
      </c>
    </row>
    <row r="49" spans="1:19">
      <c r="A49" s="63" t="s">
        <v>123</v>
      </c>
      <c r="B49" s="18" t="s">
        <v>101</v>
      </c>
      <c r="C49" s="21">
        <v>1353852</v>
      </c>
      <c r="D49" s="21">
        <v>1449759</v>
      </c>
      <c r="E49" s="21">
        <v>1568600</v>
      </c>
      <c r="F49" s="21">
        <v>1695899</v>
      </c>
      <c r="G49" s="21">
        <v>1847556</v>
      </c>
      <c r="H49" s="21">
        <v>2000170</v>
      </c>
      <c r="I49" s="21">
        <v>2203847</v>
      </c>
      <c r="J49" s="21">
        <v>2357613</v>
      </c>
    </row>
    <row r="51" spans="1:19">
      <c r="A51" s="80" t="s">
        <v>102</v>
      </c>
      <c r="B51" s="80" t="s">
        <v>102</v>
      </c>
      <c r="C51" s="80" t="s">
        <v>102</v>
      </c>
      <c r="D51" s="80" t="s">
        <v>102</v>
      </c>
      <c r="E51" s="80" t="s">
        <v>102</v>
      </c>
      <c r="F51" s="80" t="s">
        <v>102</v>
      </c>
      <c r="G51" s="80" t="s">
        <v>102</v>
      </c>
      <c r="H51" s="80" t="s">
        <v>102</v>
      </c>
      <c r="I51" s="80" t="s">
        <v>102</v>
      </c>
      <c r="J51" s="80" t="s">
        <v>102</v>
      </c>
    </row>
    <row r="52" spans="1:19">
      <c r="A52" s="133" t="s">
        <v>92</v>
      </c>
      <c r="B52" s="133"/>
      <c r="C52" s="17" t="s">
        <v>112</v>
      </c>
      <c r="D52" s="17" t="s">
        <v>113</v>
      </c>
      <c r="E52" s="17" t="s">
        <v>114</v>
      </c>
      <c r="F52" s="17" t="s">
        <v>115</v>
      </c>
      <c r="G52" s="17" t="s">
        <v>116</v>
      </c>
      <c r="H52" s="17" t="s">
        <v>117</v>
      </c>
      <c r="I52" s="17" t="s">
        <v>118</v>
      </c>
      <c r="J52" s="17" t="s">
        <v>119</v>
      </c>
    </row>
    <row r="53" spans="1:19">
      <c r="A53" s="63" t="s">
        <v>150</v>
      </c>
      <c r="B53" s="18" t="s">
        <v>97</v>
      </c>
      <c r="C53" s="35">
        <v>1.2661092914640903</v>
      </c>
      <c r="D53" s="35">
        <v>1.4021269045770168</v>
      </c>
      <c r="E53" s="35">
        <v>0.95902970060706139</v>
      </c>
      <c r="F53" s="35">
        <v>0.69067850708961487</v>
      </c>
      <c r="G53" s="35">
        <v>0.89370999485254288</v>
      </c>
      <c r="H53" s="35">
        <v>0.81061162054538727</v>
      </c>
      <c r="I53" s="35">
        <v>0.53857574239373207</v>
      </c>
      <c r="J53" s="35">
        <v>0.58301789686083794</v>
      </c>
    </row>
    <row r="54" spans="1:19">
      <c r="A54" s="63" t="s">
        <v>150</v>
      </c>
      <c r="B54" s="18" t="s">
        <v>98</v>
      </c>
      <c r="C54" s="35">
        <v>1.0517391376197338</v>
      </c>
      <c r="D54" s="35">
        <v>1.1725357733666897</v>
      </c>
      <c r="E54" s="35">
        <v>0.83691384643316269</v>
      </c>
      <c r="F54" s="35">
        <v>0.98273800686001778</v>
      </c>
      <c r="G54" s="35">
        <v>0.84370868280529976</v>
      </c>
      <c r="H54" s="35">
        <v>1.0934458114206791</v>
      </c>
      <c r="I54" s="35">
        <v>0.66661536693572998</v>
      </c>
      <c r="J54" s="35">
        <v>0.59721092693507671</v>
      </c>
    </row>
    <row r="55" spans="1:19" ht="15.75">
      <c r="A55" s="63"/>
      <c r="B55" s="18" t="s">
        <v>99</v>
      </c>
      <c r="C55" s="35">
        <v>1.7198218032717705</v>
      </c>
      <c r="D55" s="35">
        <v>1.8462471663951874</v>
      </c>
      <c r="E55" s="35">
        <v>1.3001046143472195</v>
      </c>
      <c r="F55" s="35">
        <v>1.1969823390245438</v>
      </c>
      <c r="G55" s="35">
        <v>1.4188747853040695</v>
      </c>
      <c r="H55" s="35">
        <v>1.3644223101437092</v>
      </c>
      <c r="I55" s="35">
        <v>0.81556029617786407</v>
      </c>
      <c r="J55" s="35">
        <v>0.80749457702040672</v>
      </c>
      <c r="L55" s="58"/>
      <c r="M55" s="58"/>
      <c r="N55" s="58"/>
      <c r="O55" s="58"/>
      <c r="P55" s="58"/>
      <c r="Q55" s="58"/>
      <c r="R55" s="58"/>
      <c r="S55" s="58"/>
    </row>
    <row r="56" spans="1:19">
      <c r="A56" s="63" t="s">
        <v>150</v>
      </c>
      <c r="B56" s="18" t="s">
        <v>100</v>
      </c>
      <c r="C56" s="35">
        <v>1.7198218032717705</v>
      </c>
      <c r="D56" s="35">
        <v>1.8462471663951874</v>
      </c>
      <c r="E56" s="35">
        <v>1.3001046143472195</v>
      </c>
      <c r="F56" s="35">
        <v>1.1969823390245438</v>
      </c>
      <c r="G56" s="35">
        <v>1.4188747853040695</v>
      </c>
      <c r="H56" s="35">
        <v>1.3644223101437092</v>
      </c>
      <c r="I56" s="35">
        <v>0.81556029617786407</v>
      </c>
      <c r="J56" s="35">
        <v>0.80749457702040672</v>
      </c>
      <c r="L56" s="58"/>
      <c r="M56" s="58"/>
      <c r="N56" s="58"/>
      <c r="O56" s="58"/>
      <c r="P56" s="58"/>
      <c r="Q56" s="58"/>
      <c r="R56" s="58"/>
      <c r="S56" s="58"/>
    </row>
    <row r="57" spans="1:19">
      <c r="A57" s="63" t="s">
        <v>123</v>
      </c>
      <c r="B57" s="18" t="s">
        <v>101</v>
      </c>
      <c r="C57" s="35">
        <v>0</v>
      </c>
      <c r="D57" s="35">
        <v>0</v>
      </c>
      <c r="E57" s="35">
        <v>0</v>
      </c>
      <c r="F57" s="35">
        <v>0</v>
      </c>
      <c r="G57" s="35">
        <v>0</v>
      </c>
      <c r="H57" s="35">
        <v>0</v>
      </c>
      <c r="I57" s="35">
        <v>0</v>
      </c>
      <c r="J57" s="35">
        <v>0</v>
      </c>
      <c r="L57" s="58"/>
      <c r="M57" s="58"/>
      <c r="N57" s="58"/>
      <c r="O57" s="58"/>
      <c r="P57" s="58"/>
      <c r="Q57" s="58"/>
      <c r="R57" s="58"/>
      <c r="S57" s="58"/>
    </row>
    <row r="58" spans="1:19">
      <c r="A58" s="63" t="s">
        <v>151</v>
      </c>
      <c r="B58" s="18" t="s">
        <v>97</v>
      </c>
      <c r="C58" s="35">
        <v>0.57756095193326473</v>
      </c>
      <c r="D58" s="35">
        <v>0.66278525628149509</v>
      </c>
      <c r="E58" s="35">
        <v>0.45660054311156273</v>
      </c>
      <c r="F58" s="35">
        <v>0.35366869997233152</v>
      </c>
      <c r="G58" s="35">
        <v>0.3566692816093564</v>
      </c>
      <c r="H58" s="35">
        <v>0.49202931113541126</v>
      </c>
      <c r="I58" s="35">
        <v>0.26072002947330475</v>
      </c>
      <c r="J58" s="35">
        <v>0.21548205986618996</v>
      </c>
      <c r="L58" s="58"/>
      <c r="M58" s="58"/>
      <c r="N58" s="58"/>
      <c r="O58" s="58"/>
      <c r="P58" s="58"/>
      <c r="Q58" s="58"/>
      <c r="R58" s="58"/>
      <c r="S58" s="58"/>
    </row>
    <row r="59" spans="1:19">
      <c r="A59" s="63" t="s">
        <v>151</v>
      </c>
      <c r="B59" s="18" t="s">
        <v>98</v>
      </c>
      <c r="C59" s="35">
        <v>0.56749298237264156</v>
      </c>
      <c r="D59" s="35">
        <v>0.67070238292217255</v>
      </c>
      <c r="E59" s="35">
        <v>0.4924507811665535</v>
      </c>
      <c r="F59" s="35">
        <v>0.3952887374907732</v>
      </c>
      <c r="G59" s="35">
        <v>0.39342809468507767</v>
      </c>
      <c r="H59" s="35">
        <v>0.41648577898740768</v>
      </c>
      <c r="I59" s="35">
        <v>0.34169168211519718</v>
      </c>
      <c r="J59" s="35">
        <v>0.27920342981815338</v>
      </c>
    </row>
    <row r="60" spans="1:19" ht="15.75">
      <c r="A60" s="63"/>
      <c r="B60" s="18" t="s">
        <v>99</v>
      </c>
      <c r="C60" s="35">
        <v>0.84572816267609596</v>
      </c>
      <c r="D60" s="35">
        <v>0.99442191421985626</v>
      </c>
      <c r="E60" s="35">
        <v>0.67918929271399975</v>
      </c>
      <c r="F60" s="35">
        <v>0.56640012189745903</v>
      </c>
      <c r="G60" s="35">
        <v>0.58653219603002071</v>
      </c>
      <c r="H60" s="35">
        <v>0.73755797930061817</v>
      </c>
      <c r="I60" s="35">
        <v>0.42858151718974113</v>
      </c>
      <c r="J60" s="35">
        <v>0.34649528097361326</v>
      </c>
    </row>
    <row r="61" spans="1:19">
      <c r="A61" s="63" t="s">
        <v>151</v>
      </c>
      <c r="B61" s="18" t="s">
        <v>100</v>
      </c>
      <c r="C61" s="35">
        <v>0.84572816267609596</v>
      </c>
      <c r="D61" s="35">
        <v>0.99442191421985626</v>
      </c>
      <c r="E61" s="35">
        <v>0.67918929271399975</v>
      </c>
      <c r="F61" s="35">
        <v>0.56640012189745903</v>
      </c>
      <c r="G61" s="35">
        <v>0.58653219603002071</v>
      </c>
      <c r="H61" s="35">
        <v>0.73755797930061817</v>
      </c>
      <c r="I61" s="35">
        <v>0.42858151718974113</v>
      </c>
      <c r="J61" s="35">
        <v>0.34649528097361326</v>
      </c>
    </row>
    <row r="62" spans="1:19">
      <c r="A62" s="63" t="s">
        <v>123</v>
      </c>
      <c r="B62" s="18" t="s">
        <v>101</v>
      </c>
      <c r="C62" s="35">
        <v>0</v>
      </c>
      <c r="D62" s="35">
        <v>0</v>
      </c>
      <c r="E62" s="35">
        <v>0</v>
      </c>
      <c r="F62" s="35">
        <v>0</v>
      </c>
      <c r="G62" s="35">
        <v>0</v>
      </c>
      <c r="H62" s="35">
        <v>0</v>
      </c>
      <c r="I62" s="35">
        <v>0</v>
      </c>
      <c r="J62" s="35">
        <v>0</v>
      </c>
    </row>
    <row r="63" spans="1:19">
      <c r="A63" s="63" t="s">
        <v>152</v>
      </c>
      <c r="B63" s="18" t="s">
        <v>97</v>
      </c>
      <c r="C63" s="35">
        <v>0.43219523504376411</v>
      </c>
      <c r="D63" s="35">
        <v>0.53211445920169353</v>
      </c>
      <c r="E63" s="35">
        <v>0.32606532331556082</v>
      </c>
      <c r="F63" s="35">
        <v>0.25048763491213322</v>
      </c>
      <c r="G63" s="35">
        <v>0.25049212854355574</v>
      </c>
      <c r="H63" s="35">
        <v>0.40512518025934696</v>
      </c>
      <c r="I63" s="35">
        <v>0.24466356262564659</v>
      </c>
      <c r="J63" s="35">
        <v>0.2059487858787179</v>
      </c>
    </row>
    <row r="64" spans="1:19">
      <c r="A64" s="63" t="s">
        <v>152</v>
      </c>
      <c r="B64" s="18" t="s">
        <v>98</v>
      </c>
      <c r="C64" s="35">
        <v>0.40552010759711266</v>
      </c>
      <c r="D64" s="35">
        <v>0.50298157148063183</v>
      </c>
      <c r="E64" s="35">
        <v>0.40568714030086994</v>
      </c>
      <c r="F64" s="35">
        <v>0.25370568037033081</v>
      </c>
      <c r="G64" s="35">
        <v>0.28077482711523771</v>
      </c>
      <c r="H64" s="35">
        <v>0.31000878661870956</v>
      </c>
      <c r="I64" s="35">
        <v>0.24949959479272366</v>
      </c>
      <c r="J64" s="35">
        <v>0.22521105129271746</v>
      </c>
    </row>
    <row r="65" spans="1:10" ht="15.75">
      <c r="A65" s="63"/>
      <c r="B65" s="18" t="s">
        <v>99</v>
      </c>
      <c r="C65" s="35">
        <v>0.59797894209623337</v>
      </c>
      <c r="D65" s="35">
        <v>0.69029075093567371</v>
      </c>
      <c r="E65" s="35">
        <v>0.50529534928500652</v>
      </c>
      <c r="F65" s="35">
        <v>0.37213957402855158</v>
      </c>
      <c r="G65" s="35">
        <v>0.37250265013426542</v>
      </c>
      <c r="H65" s="35">
        <v>0.53162742406129837</v>
      </c>
      <c r="I65" s="35">
        <v>0.33291841391474009</v>
      </c>
      <c r="J65" s="35">
        <v>0.29689292423427105</v>
      </c>
    </row>
    <row r="66" spans="1:10">
      <c r="A66" s="63" t="s">
        <v>152</v>
      </c>
      <c r="B66" s="18" t="s">
        <v>100</v>
      </c>
      <c r="C66" s="35">
        <v>0.59797894209623337</v>
      </c>
      <c r="D66" s="35">
        <v>0.69029075093567371</v>
      </c>
      <c r="E66" s="35">
        <v>0.50529534928500652</v>
      </c>
      <c r="F66" s="35">
        <v>0.37213957402855158</v>
      </c>
      <c r="G66" s="35">
        <v>0.37250265013426542</v>
      </c>
      <c r="H66" s="35">
        <v>0.53162742406129837</v>
      </c>
      <c r="I66" s="35">
        <v>0.33291841391474009</v>
      </c>
      <c r="J66" s="35">
        <v>0.29689292423427105</v>
      </c>
    </row>
    <row r="67" spans="1:10">
      <c r="A67" s="63" t="s">
        <v>123</v>
      </c>
      <c r="B67" s="18" t="s">
        <v>101</v>
      </c>
      <c r="C67" s="35">
        <v>0</v>
      </c>
      <c r="D67" s="35">
        <v>0</v>
      </c>
      <c r="E67" s="35">
        <v>0</v>
      </c>
      <c r="F67" s="35">
        <v>0</v>
      </c>
      <c r="G67" s="35">
        <v>0</v>
      </c>
      <c r="H67" s="35">
        <v>0</v>
      </c>
      <c r="I67" s="35">
        <v>0</v>
      </c>
      <c r="J67" s="35">
        <v>0</v>
      </c>
    </row>
    <row r="68" spans="1:10">
      <c r="A68" s="63" t="s">
        <v>153</v>
      </c>
      <c r="B68" s="18" t="s">
        <v>97</v>
      </c>
      <c r="C68" s="35">
        <v>0.41792835108935833</v>
      </c>
      <c r="D68" s="35">
        <v>0.49621658399701118</v>
      </c>
      <c r="E68" s="35">
        <v>0.36950088106095791</v>
      </c>
      <c r="F68" s="35">
        <v>0.24884864687919617</v>
      </c>
      <c r="G68" s="35">
        <v>0.20703265909105539</v>
      </c>
      <c r="H68" s="35">
        <v>0.28740060515701771</v>
      </c>
      <c r="I68" s="35">
        <v>0.18882451113313437</v>
      </c>
      <c r="J68" s="35">
        <v>0.15197313623502851</v>
      </c>
    </row>
    <row r="69" spans="1:10">
      <c r="A69" s="63" t="s">
        <v>153</v>
      </c>
      <c r="B69" s="18" t="s">
        <v>98</v>
      </c>
      <c r="C69" s="35">
        <v>0.41326549835503101</v>
      </c>
      <c r="D69" s="35">
        <v>0.56972140446305275</v>
      </c>
      <c r="E69" s="35">
        <v>0.49349847249686718</v>
      </c>
      <c r="F69" s="35">
        <v>0.29718691948801279</v>
      </c>
      <c r="G69" s="35">
        <v>0.27182225603610277</v>
      </c>
      <c r="H69" s="35">
        <v>0.29939883388578892</v>
      </c>
      <c r="I69" s="35">
        <v>0.23085176944732666</v>
      </c>
      <c r="J69" s="35">
        <v>0.21618998143821955</v>
      </c>
    </row>
    <row r="70" spans="1:10" ht="15.75">
      <c r="A70" s="63"/>
      <c r="B70" s="18" t="s">
        <v>99</v>
      </c>
      <c r="C70" s="35">
        <v>0.58177849277853966</v>
      </c>
      <c r="D70" s="35">
        <v>0.80084269866347313</v>
      </c>
      <c r="E70" s="35">
        <v>0.61052329838275909</v>
      </c>
      <c r="F70" s="35">
        <v>0.38275555707514286</v>
      </c>
      <c r="G70" s="35">
        <v>0.34700783435255289</v>
      </c>
      <c r="H70" s="35">
        <v>0.37615401670336723</v>
      </c>
      <c r="I70" s="35">
        <v>0.28360078576952219</v>
      </c>
      <c r="J70" s="35">
        <v>0.25390384253114462</v>
      </c>
    </row>
    <row r="71" spans="1:10">
      <c r="A71" s="63" t="s">
        <v>153</v>
      </c>
      <c r="B71" s="18" t="s">
        <v>100</v>
      </c>
      <c r="C71" s="35">
        <v>0.58177849277853966</v>
      </c>
      <c r="D71" s="35">
        <v>0.80084269866347313</v>
      </c>
      <c r="E71" s="35">
        <v>0.61052329838275909</v>
      </c>
      <c r="F71" s="35">
        <v>0.38275555707514286</v>
      </c>
      <c r="G71" s="35">
        <v>0.34700783435255289</v>
      </c>
      <c r="H71" s="35">
        <v>0.37615401670336723</v>
      </c>
      <c r="I71" s="35">
        <v>0.28360078576952219</v>
      </c>
      <c r="J71" s="35">
        <v>0.25390384253114462</v>
      </c>
    </row>
    <row r="72" spans="1:10">
      <c r="A72" s="63" t="s">
        <v>123</v>
      </c>
      <c r="B72" s="18" t="s">
        <v>101</v>
      </c>
      <c r="C72" s="35">
        <v>0</v>
      </c>
      <c r="D72" s="35">
        <v>0</v>
      </c>
      <c r="E72" s="35">
        <v>0</v>
      </c>
      <c r="F72" s="35">
        <v>0</v>
      </c>
      <c r="G72" s="35">
        <v>0</v>
      </c>
      <c r="H72" s="35">
        <v>0</v>
      </c>
      <c r="I72" s="35">
        <v>0</v>
      </c>
      <c r="J72" s="35">
        <v>0</v>
      </c>
    </row>
    <row r="74" spans="1:10">
      <c r="A74" s="80" t="s">
        <v>104</v>
      </c>
      <c r="B74" s="80" t="s">
        <v>104</v>
      </c>
      <c r="C74" s="80" t="s">
        <v>104</v>
      </c>
      <c r="D74" s="80" t="s">
        <v>104</v>
      </c>
      <c r="E74" s="80" t="s">
        <v>104</v>
      </c>
      <c r="F74" s="80" t="s">
        <v>104</v>
      </c>
      <c r="G74" s="80" t="s">
        <v>104</v>
      </c>
      <c r="H74" s="80" t="s">
        <v>104</v>
      </c>
      <c r="I74" s="80" t="s">
        <v>104</v>
      </c>
      <c r="J74" s="80" t="s">
        <v>104</v>
      </c>
    </row>
    <row r="75" spans="1:10">
      <c r="A75" s="133" t="s">
        <v>92</v>
      </c>
      <c r="B75" s="133"/>
      <c r="C75" s="17" t="s">
        <v>112</v>
      </c>
      <c r="D75" s="17" t="s">
        <v>113</v>
      </c>
      <c r="E75" s="17" t="s">
        <v>114</v>
      </c>
      <c r="F75" s="17" t="s">
        <v>115</v>
      </c>
      <c r="G75" s="17" t="s">
        <v>116</v>
      </c>
      <c r="H75" s="17" t="s">
        <v>117</v>
      </c>
      <c r="I75" s="17" t="s">
        <v>118</v>
      </c>
      <c r="J75" s="17" t="s">
        <v>119</v>
      </c>
    </row>
    <row r="76" spans="1:10">
      <c r="A76" s="63" t="s">
        <v>150</v>
      </c>
      <c r="B76" s="18" t="s">
        <v>97</v>
      </c>
      <c r="C76" s="21">
        <v>1294</v>
      </c>
      <c r="D76" s="21">
        <v>1140</v>
      </c>
      <c r="E76" s="21">
        <v>940</v>
      </c>
      <c r="F76" s="21">
        <v>912</v>
      </c>
      <c r="G76" s="21">
        <v>711</v>
      </c>
      <c r="H76" s="21">
        <v>763</v>
      </c>
      <c r="I76" s="21">
        <v>619</v>
      </c>
      <c r="J76" s="21">
        <v>586</v>
      </c>
    </row>
    <row r="77" spans="1:10">
      <c r="A77" s="63" t="s">
        <v>150</v>
      </c>
      <c r="B77" s="18" t="s">
        <v>98</v>
      </c>
      <c r="C77" s="21">
        <v>893</v>
      </c>
      <c r="D77" s="21">
        <v>883</v>
      </c>
      <c r="E77" s="21">
        <v>875</v>
      </c>
      <c r="F77" s="21">
        <v>987</v>
      </c>
      <c r="G77" s="21">
        <v>794</v>
      </c>
      <c r="H77" s="21">
        <v>611</v>
      </c>
      <c r="I77" s="21">
        <v>701</v>
      </c>
      <c r="J77" s="21">
        <v>586</v>
      </c>
    </row>
    <row r="78" spans="1:10" ht="15.75">
      <c r="A78" s="63"/>
      <c r="B78" s="18" t="s">
        <v>99</v>
      </c>
      <c r="C78" s="21">
        <v>2187</v>
      </c>
      <c r="D78" s="21">
        <v>2023</v>
      </c>
      <c r="E78" s="21">
        <v>1815</v>
      </c>
      <c r="F78" s="21">
        <v>1899</v>
      </c>
      <c r="G78" s="21">
        <v>1505</v>
      </c>
      <c r="H78" s="21">
        <v>1374</v>
      </c>
      <c r="I78" s="21">
        <v>1320</v>
      </c>
      <c r="J78" s="21">
        <v>1172</v>
      </c>
    </row>
    <row r="79" spans="1:10">
      <c r="A79" s="63" t="s">
        <v>150</v>
      </c>
      <c r="B79" s="18" t="s">
        <v>100</v>
      </c>
      <c r="C79" s="21">
        <v>1784</v>
      </c>
      <c r="D79" s="21">
        <v>2284</v>
      </c>
      <c r="E79" s="21">
        <v>2818</v>
      </c>
      <c r="F79" s="21">
        <v>3600</v>
      </c>
      <c r="G79" s="21">
        <v>3361</v>
      </c>
      <c r="H79" s="21">
        <v>2310</v>
      </c>
      <c r="I79" s="21">
        <v>3343</v>
      </c>
      <c r="J79" s="21">
        <v>3336</v>
      </c>
    </row>
    <row r="80" spans="1:10">
      <c r="A80" s="63" t="s">
        <v>123</v>
      </c>
      <c r="B80" s="18" t="s">
        <v>101</v>
      </c>
      <c r="C80" s="21">
        <v>3971</v>
      </c>
      <c r="D80" s="21">
        <v>4307</v>
      </c>
      <c r="E80" s="21">
        <v>4633</v>
      </c>
      <c r="F80" s="21">
        <v>5499</v>
      </c>
      <c r="G80" s="21">
        <v>4866</v>
      </c>
      <c r="H80" s="21">
        <v>3684</v>
      </c>
      <c r="I80" s="21">
        <v>4663</v>
      </c>
      <c r="J80" s="21">
        <v>4508</v>
      </c>
    </row>
    <row r="81" spans="1:10">
      <c r="A81" s="63" t="s">
        <v>151</v>
      </c>
      <c r="B81" s="18" t="s">
        <v>97</v>
      </c>
      <c r="C81" s="21">
        <v>5381</v>
      </c>
      <c r="D81" s="21">
        <v>3576</v>
      </c>
      <c r="E81" s="21">
        <v>2800</v>
      </c>
      <c r="F81" s="21">
        <v>2832</v>
      </c>
      <c r="G81" s="21">
        <v>1978</v>
      </c>
      <c r="H81" s="21">
        <v>2602</v>
      </c>
      <c r="I81" s="21">
        <v>1892</v>
      </c>
      <c r="J81" s="21">
        <v>1695</v>
      </c>
    </row>
    <row r="82" spans="1:10">
      <c r="A82" s="63" t="s">
        <v>151</v>
      </c>
      <c r="B82" s="18" t="s">
        <v>98</v>
      </c>
      <c r="C82" s="21">
        <v>4042</v>
      </c>
      <c r="D82" s="21">
        <v>3019</v>
      </c>
      <c r="E82" s="21">
        <v>3187</v>
      </c>
      <c r="F82" s="21">
        <v>3409</v>
      </c>
      <c r="G82" s="21">
        <v>2554</v>
      </c>
      <c r="H82" s="21">
        <v>2289</v>
      </c>
      <c r="I82" s="21">
        <v>2375</v>
      </c>
      <c r="J82" s="21">
        <v>2264</v>
      </c>
    </row>
    <row r="83" spans="1:10" ht="15.75">
      <c r="A83" s="63"/>
      <c r="B83" s="18" t="s">
        <v>99</v>
      </c>
      <c r="C83" s="21">
        <v>9423</v>
      </c>
      <c r="D83" s="21">
        <v>6595</v>
      </c>
      <c r="E83" s="21">
        <v>5987</v>
      </c>
      <c r="F83" s="21">
        <v>6241</v>
      </c>
      <c r="G83" s="21">
        <v>4532</v>
      </c>
      <c r="H83" s="21">
        <v>4891</v>
      </c>
      <c r="I83" s="21">
        <v>4267</v>
      </c>
      <c r="J83" s="21">
        <v>3959</v>
      </c>
    </row>
    <row r="84" spans="1:10">
      <c r="A84" s="63" t="s">
        <v>151</v>
      </c>
      <c r="B84" s="18" t="s">
        <v>100</v>
      </c>
      <c r="C84" s="21">
        <v>8778</v>
      </c>
      <c r="D84" s="21">
        <v>8993</v>
      </c>
      <c r="E84" s="21">
        <v>10997</v>
      </c>
      <c r="F84" s="21">
        <v>13834</v>
      </c>
      <c r="G84" s="21">
        <v>11899</v>
      </c>
      <c r="H84" s="21">
        <v>10480</v>
      </c>
      <c r="I84" s="21">
        <v>13259</v>
      </c>
      <c r="J84" s="21">
        <v>15111</v>
      </c>
    </row>
    <row r="85" spans="1:10">
      <c r="A85" s="63" t="s">
        <v>123</v>
      </c>
      <c r="B85" s="18" t="s">
        <v>101</v>
      </c>
      <c r="C85" s="21">
        <v>18201</v>
      </c>
      <c r="D85" s="21">
        <v>15588</v>
      </c>
      <c r="E85" s="21">
        <v>16984</v>
      </c>
      <c r="F85" s="21">
        <v>20075</v>
      </c>
      <c r="G85" s="21">
        <v>16431</v>
      </c>
      <c r="H85" s="21">
        <v>15371</v>
      </c>
      <c r="I85" s="21">
        <v>17526</v>
      </c>
      <c r="J85" s="21">
        <v>19070</v>
      </c>
    </row>
    <row r="86" spans="1:10">
      <c r="A86" s="63" t="s">
        <v>152</v>
      </c>
      <c r="B86" s="18" t="s">
        <v>97</v>
      </c>
      <c r="C86" s="21">
        <v>5596</v>
      </c>
      <c r="D86" s="21">
        <v>3466</v>
      </c>
      <c r="E86" s="21">
        <v>2891</v>
      </c>
      <c r="F86" s="21">
        <v>3121</v>
      </c>
      <c r="G86" s="21">
        <v>2194</v>
      </c>
      <c r="H86" s="21">
        <v>3470</v>
      </c>
      <c r="I86" s="21">
        <v>2370</v>
      </c>
      <c r="J86" s="21">
        <v>2153</v>
      </c>
    </row>
    <row r="87" spans="1:10">
      <c r="A87" s="63" t="s">
        <v>152</v>
      </c>
      <c r="B87" s="18" t="s">
        <v>98</v>
      </c>
      <c r="C87" s="21">
        <v>4679</v>
      </c>
      <c r="D87" s="21">
        <v>3463</v>
      </c>
      <c r="E87" s="21">
        <v>3466</v>
      </c>
      <c r="F87" s="21">
        <v>3930</v>
      </c>
      <c r="G87" s="21">
        <v>2864</v>
      </c>
      <c r="H87" s="21">
        <v>2829</v>
      </c>
      <c r="I87" s="21">
        <v>2628</v>
      </c>
      <c r="J87" s="21">
        <v>2434</v>
      </c>
    </row>
    <row r="88" spans="1:10" ht="15.75">
      <c r="A88" s="63"/>
      <c r="B88" s="18" t="s">
        <v>99</v>
      </c>
      <c r="C88" s="21">
        <v>10275</v>
      </c>
      <c r="D88" s="21">
        <v>6929</v>
      </c>
      <c r="E88" s="21">
        <v>6357</v>
      </c>
      <c r="F88" s="21">
        <v>7051</v>
      </c>
      <c r="G88" s="21">
        <v>5058</v>
      </c>
      <c r="H88" s="21">
        <v>6299</v>
      </c>
      <c r="I88" s="21">
        <v>4998</v>
      </c>
      <c r="J88" s="21">
        <v>4587</v>
      </c>
    </row>
    <row r="89" spans="1:10">
      <c r="A89" s="63" t="s">
        <v>152</v>
      </c>
      <c r="B89" s="18" t="s">
        <v>100</v>
      </c>
      <c r="C89" s="21">
        <v>13291</v>
      </c>
      <c r="D89" s="21">
        <v>13125</v>
      </c>
      <c r="E89" s="21">
        <v>16413</v>
      </c>
      <c r="F89" s="21">
        <v>20902</v>
      </c>
      <c r="G89" s="21">
        <v>17533</v>
      </c>
      <c r="H89" s="21">
        <v>13881</v>
      </c>
      <c r="I89" s="21">
        <v>16273</v>
      </c>
      <c r="J89" s="21">
        <v>18701</v>
      </c>
    </row>
    <row r="90" spans="1:10">
      <c r="A90" s="63" t="s">
        <v>123</v>
      </c>
      <c r="B90" s="18" t="s">
        <v>101</v>
      </c>
      <c r="C90" s="21">
        <v>23566</v>
      </c>
      <c r="D90" s="21">
        <v>20054</v>
      </c>
      <c r="E90" s="21">
        <v>22770</v>
      </c>
      <c r="F90" s="21">
        <v>27953</v>
      </c>
      <c r="G90" s="21">
        <v>22591</v>
      </c>
      <c r="H90" s="21">
        <v>20180</v>
      </c>
      <c r="I90" s="21">
        <v>21271</v>
      </c>
      <c r="J90" s="21">
        <v>23288</v>
      </c>
    </row>
    <row r="91" spans="1:10">
      <c r="A91" s="63" t="s">
        <v>153</v>
      </c>
      <c r="B91" s="18" t="s">
        <v>97</v>
      </c>
      <c r="C91" s="21">
        <v>5356</v>
      </c>
      <c r="D91" s="21">
        <v>3187</v>
      </c>
      <c r="E91" s="21">
        <v>2744</v>
      </c>
      <c r="F91" s="21">
        <v>3549</v>
      </c>
      <c r="G91" s="21">
        <v>2365</v>
      </c>
      <c r="H91" s="21">
        <v>2935</v>
      </c>
      <c r="I91" s="21">
        <v>2179</v>
      </c>
      <c r="J91" s="21">
        <v>1935</v>
      </c>
    </row>
    <row r="92" spans="1:10">
      <c r="A92" s="63" t="s">
        <v>153</v>
      </c>
      <c r="B92" s="18" t="s">
        <v>98</v>
      </c>
      <c r="C92" s="21">
        <v>6264</v>
      </c>
      <c r="D92" s="21">
        <v>3827</v>
      </c>
      <c r="E92" s="21">
        <v>3891</v>
      </c>
      <c r="F92" s="21">
        <v>4913</v>
      </c>
      <c r="G92" s="21">
        <v>4320</v>
      </c>
      <c r="H92" s="21">
        <v>3459</v>
      </c>
      <c r="I92" s="21">
        <v>3914</v>
      </c>
      <c r="J92" s="21">
        <v>3941</v>
      </c>
    </row>
    <row r="93" spans="1:10" ht="15.75">
      <c r="A93" s="63"/>
      <c r="B93" s="18" t="s">
        <v>99</v>
      </c>
      <c r="C93" s="21">
        <v>11620</v>
      </c>
      <c r="D93" s="21">
        <v>7014</v>
      </c>
      <c r="E93" s="21">
        <v>6635</v>
      </c>
      <c r="F93" s="21">
        <v>8462</v>
      </c>
      <c r="G93" s="21">
        <v>6685</v>
      </c>
      <c r="H93" s="21">
        <v>6394</v>
      </c>
      <c r="I93" s="21">
        <v>6093</v>
      </c>
      <c r="J93" s="21">
        <v>5876</v>
      </c>
    </row>
    <row r="94" spans="1:10">
      <c r="A94" s="63" t="s">
        <v>153</v>
      </c>
      <c r="B94" s="18" t="s">
        <v>100</v>
      </c>
      <c r="C94" s="21">
        <v>14100</v>
      </c>
      <c r="D94" s="21">
        <v>12121</v>
      </c>
      <c r="E94" s="21">
        <v>15697</v>
      </c>
      <c r="F94" s="21">
        <v>21893</v>
      </c>
      <c r="G94" s="21">
        <v>20374</v>
      </c>
      <c r="H94" s="21">
        <v>17281</v>
      </c>
      <c r="I94" s="21">
        <v>22500</v>
      </c>
      <c r="J94" s="21">
        <v>25909</v>
      </c>
    </row>
    <row r="95" spans="1:10">
      <c r="A95" s="63" t="s">
        <v>123</v>
      </c>
      <c r="B95" s="18" t="s">
        <v>101</v>
      </c>
      <c r="C95" s="21">
        <v>25720</v>
      </c>
      <c r="D95" s="21">
        <v>19135</v>
      </c>
      <c r="E95" s="21">
        <v>22332</v>
      </c>
      <c r="F95" s="21">
        <v>30355</v>
      </c>
      <c r="G95" s="21">
        <v>27059</v>
      </c>
      <c r="H95" s="21">
        <v>23675</v>
      </c>
      <c r="I95" s="21">
        <v>28593</v>
      </c>
      <c r="J95" s="21">
        <v>31785</v>
      </c>
    </row>
    <row r="97" spans="1:10" ht="15.75">
      <c r="A97" s="131" t="s">
        <v>105</v>
      </c>
      <c r="B97" s="131"/>
      <c r="C97" s="131"/>
      <c r="D97" s="131"/>
      <c r="E97" s="131"/>
      <c r="F97" s="131"/>
      <c r="G97" s="131"/>
      <c r="H97" s="131"/>
      <c r="I97" s="131"/>
      <c r="J97" s="131"/>
    </row>
    <row r="98" spans="1:10">
      <c r="A98" s="132" t="s">
        <v>106</v>
      </c>
      <c r="B98" s="132"/>
      <c r="C98" s="132"/>
      <c r="D98" s="132"/>
      <c r="E98" s="132"/>
      <c r="F98" s="132"/>
      <c r="G98" s="132"/>
      <c r="H98" s="132"/>
      <c r="I98" s="132"/>
      <c r="J98" s="132"/>
    </row>
    <row r="99" spans="1:10" ht="65.25" customHeight="1">
      <c r="A99" s="92" t="s">
        <v>110</v>
      </c>
      <c r="B99" s="132"/>
      <c r="C99" s="132"/>
      <c r="D99" s="132"/>
      <c r="E99" s="132"/>
      <c r="F99" s="132"/>
      <c r="G99" s="132"/>
      <c r="H99" s="132"/>
      <c r="I99" s="132"/>
      <c r="J99" s="132"/>
    </row>
    <row r="100" spans="1:10">
      <c r="A100" s="132" t="s">
        <v>108</v>
      </c>
      <c r="B100" s="132"/>
      <c r="C100" s="132"/>
      <c r="D100" s="132"/>
      <c r="E100" s="132"/>
      <c r="F100" s="132"/>
      <c r="G100" s="132"/>
      <c r="H100" s="132"/>
      <c r="I100" s="132"/>
      <c r="J100" s="132"/>
    </row>
    <row r="101" spans="1:10">
      <c r="A101" s="132" t="s">
        <v>87</v>
      </c>
      <c r="B101" s="132"/>
      <c r="C101" s="132"/>
      <c r="D101" s="132"/>
      <c r="E101" s="132"/>
      <c r="F101" s="132"/>
      <c r="G101" s="132"/>
      <c r="H101" s="132"/>
      <c r="I101" s="132"/>
      <c r="J101" s="132"/>
    </row>
    <row r="102" spans="1:10">
      <c r="A102" s="132" t="s">
        <v>109</v>
      </c>
      <c r="B102" s="132"/>
      <c r="C102" s="132"/>
      <c r="D102" s="132"/>
      <c r="E102" s="132"/>
      <c r="F102" s="132"/>
      <c r="G102" s="132"/>
      <c r="H102" s="132"/>
      <c r="I102" s="132"/>
      <c r="J102" s="132"/>
    </row>
  </sheetData>
  <mergeCells count="32">
    <mergeCell ref="A99:J99"/>
    <mergeCell ref="A100:J100"/>
    <mergeCell ref="A101:J101"/>
    <mergeCell ref="A102:J102"/>
    <mergeCell ref="A76:A80"/>
    <mergeCell ref="A81:A85"/>
    <mergeCell ref="A86:A90"/>
    <mergeCell ref="A91:A95"/>
    <mergeCell ref="A97:J97"/>
    <mergeCell ref="A98:J98"/>
    <mergeCell ref="A63:A67"/>
    <mergeCell ref="A68:A72"/>
    <mergeCell ref="A74:J74"/>
    <mergeCell ref="A75:B75"/>
    <mergeCell ref="A51:J51"/>
    <mergeCell ref="A52:B52"/>
    <mergeCell ref="A53:A57"/>
    <mergeCell ref="A58:A62"/>
    <mergeCell ref="A35:A39"/>
    <mergeCell ref="A40:A44"/>
    <mergeCell ref="A45:A49"/>
    <mergeCell ref="A7:A11"/>
    <mergeCell ref="A12:A16"/>
    <mergeCell ref="A17:A21"/>
    <mergeCell ref="A22:A26"/>
    <mergeCell ref="A28:J28"/>
    <mergeCell ref="A29:B29"/>
    <mergeCell ref="A2:I2"/>
    <mergeCell ref="A3:I3"/>
    <mergeCell ref="A5:J5"/>
    <mergeCell ref="A6:B6"/>
    <mergeCell ref="A30:A34"/>
  </mergeCells>
  <hyperlinks>
    <hyperlink ref="A1" location="Índice!A1" display="Índice" xr:uid="{00000000-0004-0000-33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4C06-94AD-45F4-92CF-4D9BFA3AAE82}">
  <dimension ref="A1:J82"/>
  <sheetViews>
    <sheetView workbookViewId="0">
      <selection activeCell="M9" sqref="M9"/>
    </sheetView>
  </sheetViews>
  <sheetFormatPr defaultColWidth="9.140625" defaultRowHeight="15"/>
  <cols>
    <col min="1" max="1" width="16" customWidth="1"/>
    <col min="2" max="2" width="17.7109375" bestFit="1" customWidth="1"/>
    <col min="3" max="10" width="11.140625" customWidth="1"/>
  </cols>
  <sheetData>
    <row r="1" spans="1:10">
      <c r="A1" s="1" t="s">
        <v>83</v>
      </c>
      <c r="B1" s="3"/>
      <c r="C1" s="3"/>
      <c r="D1" s="3"/>
      <c r="E1" s="3"/>
      <c r="F1" s="3"/>
      <c r="G1" s="3"/>
      <c r="H1" s="3"/>
      <c r="I1" s="3"/>
      <c r="J1" s="3"/>
    </row>
    <row r="2" spans="1:10">
      <c r="A2" s="130" t="s">
        <v>219</v>
      </c>
      <c r="B2" s="130"/>
      <c r="C2" s="130"/>
      <c r="D2" s="130"/>
      <c r="E2" s="130"/>
      <c r="F2" s="130"/>
      <c r="G2" s="130"/>
      <c r="H2" s="130"/>
      <c r="I2" s="130"/>
      <c r="J2" s="2"/>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3" t="s">
        <v>155</v>
      </c>
      <c r="B7" s="18" t="s">
        <v>97</v>
      </c>
      <c r="C7" s="19">
        <v>18.20860356092453</v>
      </c>
      <c r="D7" s="19">
        <v>16.372427344322205</v>
      </c>
      <c r="E7" s="19">
        <v>10.995180159807205</v>
      </c>
      <c r="F7" s="19">
        <v>9.9717855453491211</v>
      </c>
      <c r="G7" s="19">
        <v>8.6975656449794769</v>
      </c>
      <c r="H7" s="19">
        <v>14.037448167800903</v>
      </c>
      <c r="I7" s="19">
        <v>8.1877626478672028</v>
      </c>
      <c r="J7" s="19">
        <v>6.591363251209259</v>
      </c>
    </row>
    <row r="8" spans="1:10">
      <c r="A8" s="63" t="s">
        <v>155</v>
      </c>
      <c r="B8" s="18" t="s">
        <v>98</v>
      </c>
      <c r="C8" s="19">
        <v>17.465034127235413</v>
      </c>
      <c r="D8" s="19">
        <v>16.650721430778503</v>
      </c>
      <c r="E8" s="19">
        <v>14.742794632911682</v>
      </c>
      <c r="F8" s="19">
        <v>12.974126636981964</v>
      </c>
      <c r="G8" s="19">
        <v>12.335983663797379</v>
      </c>
      <c r="H8" s="19">
        <v>12.684458494186401</v>
      </c>
      <c r="I8" s="19">
        <v>11.146509647369385</v>
      </c>
      <c r="J8" s="19">
        <v>9.7399301826953888</v>
      </c>
    </row>
    <row r="9" spans="1:10" ht="15.75">
      <c r="A9" s="63"/>
      <c r="B9" s="18" t="s">
        <v>99</v>
      </c>
      <c r="C9" s="19">
        <v>35.673639178276062</v>
      </c>
      <c r="D9" s="19">
        <v>33.023148775100708</v>
      </c>
      <c r="E9" s="19">
        <v>25.737974047660828</v>
      </c>
      <c r="F9" s="19">
        <v>22.945912182331085</v>
      </c>
      <c r="G9" s="19">
        <v>21.033549308776855</v>
      </c>
      <c r="H9" s="19">
        <v>26.721906661987305</v>
      </c>
      <c r="I9" s="19">
        <v>19.334271550178528</v>
      </c>
      <c r="J9" s="19">
        <v>16.331294178962708</v>
      </c>
    </row>
    <row r="10" spans="1:10">
      <c r="A10" s="63" t="s">
        <v>155</v>
      </c>
      <c r="B10" s="18" t="s">
        <v>100</v>
      </c>
      <c r="C10" s="19">
        <v>64.326363801956177</v>
      </c>
      <c r="D10" s="19">
        <v>66.976851224899292</v>
      </c>
      <c r="E10" s="19">
        <v>74.262028932571411</v>
      </c>
      <c r="F10" s="19">
        <v>77.054089307785034</v>
      </c>
      <c r="G10" s="19">
        <v>78.966450691223145</v>
      </c>
      <c r="H10" s="19">
        <v>73.278093338012695</v>
      </c>
      <c r="I10" s="19">
        <v>80.665725469589233</v>
      </c>
      <c r="J10" s="19">
        <v>83.668708801269531</v>
      </c>
    </row>
    <row r="11" spans="1:10">
      <c r="A11" s="63" t="s">
        <v>123</v>
      </c>
      <c r="B11" s="18" t="s">
        <v>101</v>
      </c>
      <c r="C11" s="19">
        <v>100</v>
      </c>
      <c r="D11" s="19">
        <v>100</v>
      </c>
      <c r="E11" s="19">
        <v>100</v>
      </c>
      <c r="F11" s="19">
        <v>100</v>
      </c>
      <c r="G11" s="19">
        <v>100</v>
      </c>
      <c r="H11" s="19">
        <v>100</v>
      </c>
      <c r="I11" s="19">
        <v>100</v>
      </c>
      <c r="J11" s="19">
        <v>100</v>
      </c>
    </row>
    <row r="12" spans="1:10">
      <c r="A12" s="63" t="s">
        <v>156</v>
      </c>
      <c r="B12" s="18" t="s">
        <v>97</v>
      </c>
      <c r="C12" s="19">
        <v>28.272590041160583</v>
      </c>
      <c r="D12" s="19">
        <v>26.287364959716797</v>
      </c>
      <c r="E12" s="19">
        <v>17.234316468238831</v>
      </c>
      <c r="F12" s="19">
        <v>14.984016120433807</v>
      </c>
      <c r="G12" s="19">
        <v>13.551604747772217</v>
      </c>
      <c r="H12" s="19">
        <v>16.83933436870575</v>
      </c>
      <c r="I12" s="19">
        <v>10.829106718301773</v>
      </c>
      <c r="J12" s="19">
        <v>10.053540766239166</v>
      </c>
    </row>
    <row r="13" spans="1:10">
      <c r="A13" s="63" t="s">
        <v>156</v>
      </c>
      <c r="B13" s="18" t="s">
        <v>98</v>
      </c>
      <c r="C13" s="19">
        <v>20.106497406959534</v>
      </c>
      <c r="D13" s="19">
        <v>20.029249787330627</v>
      </c>
      <c r="E13" s="19">
        <v>17.973116040229797</v>
      </c>
      <c r="F13" s="19">
        <v>17.7538201212883</v>
      </c>
      <c r="G13" s="19">
        <v>16.251447796821594</v>
      </c>
      <c r="H13" s="19">
        <v>15.431629121303558</v>
      </c>
      <c r="I13" s="19">
        <v>14.530907571315765</v>
      </c>
      <c r="J13" s="19">
        <v>12.933403253555298</v>
      </c>
    </row>
    <row r="14" spans="1:10" ht="15.75">
      <c r="A14" s="63"/>
      <c r="B14" s="18" t="s">
        <v>99</v>
      </c>
      <c r="C14" s="19">
        <v>48.379087448120117</v>
      </c>
      <c r="D14" s="19">
        <v>46.316614747047424</v>
      </c>
      <c r="E14" s="19">
        <v>35.207432508468628</v>
      </c>
      <c r="F14" s="19">
        <v>32.737836241722107</v>
      </c>
      <c r="G14" s="19">
        <v>29.803052544593811</v>
      </c>
      <c r="H14" s="19">
        <v>32.270961999893188</v>
      </c>
      <c r="I14" s="19">
        <v>25.360015034675598</v>
      </c>
      <c r="J14" s="19">
        <v>22.986944019794464</v>
      </c>
    </row>
    <row r="15" spans="1:10">
      <c r="A15" s="63" t="s">
        <v>156</v>
      </c>
      <c r="B15" s="18" t="s">
        <v>100</v>
      </c>
      <c r="C15" s="19">
        <v>51.620912551879883</v>
      </c>
      <c r="D15" s="19">
        <v>53.683388233184814</v>
      </c>
      <c r="E15" s="19">
        <v>64.792567491531372</v>
      </c>
      <c r="F15" s="19">
        <v>67.262160778045654</v>
      </c>
      <c r="G15" s="19">
        <v>70.196950435638428</v>
      </c>
      <c r="H15" s="19">
        <v>67.729038000106812</v>
      </c>
      <c r="I15" s="19">
        <v>74.639987945556641</v>
      </c>
      <c r="J15" s="19">
        <v>77.013057470321655</v>
      </c>
    </row>
    <row r="16" spans="1:10">
      <c r="A16" s="63" t="s">
        <v>123</v>
      </c>
      <c r="B16" s="18" t="s">
        <v>101</v>
      </c>
      <c r="C16" s="19">
        <v>100</v>
      </c>
      <c r="D16" s="19">
        <v>100</v>
      </c>
      <c r="E16" s="19">
        <v>100</v>
      </c>
      <c r="F16" s="19">
        <v>100</v>
      </c>
      <c r="G16" s="19">
        <v>100</v>
      </c>
      <c r="H16" s="19">
        <v>100</v>
      </c>
      <c r="I16" s="19">
        <v>100</v>
      </c>
      <c r="J16" s="19">
        <v>100</v>
      </c>
    </row>
    <row r="17" spans="1:10">
      <c r="A17" s="63" t="s">
        <v>157</v>
      </c>
      <c r="B17" s="18" t="s">
        <v>97</v>
      </c>
      <c r="C17" s="19" t="s">
        <v>135</v>
      </c>
      <c r="D17" s="19" t="s">
        <v>135</v>
      </c>
      <c r="E17" s="19">
        <v>15.418034791946411</v>
      </c>
      <c r="F17" s="19">
        <v>0</v>
      </c>
      <c r="G17" s="19">
        <v>9.1608740389347076</v>
      </c>
      <c r="H17" s="19" t="s">
        <v>135</v>
      </c>
      <c r="I17" s="19" t="s">
        <v>135</v>
      </c>
      <c r="J17" s="19" t="s">
        <v>135</v>
      </c>
    </row>
    <row r="18" spans="1:10">
      <c r="A18" s="63" t="s">
        <v>157</v>
      </c>
      <c r="B18" s="18" t="s">
        <v>98</v>
      </c>
      <c r="C18" s="19" t="s">
        <v>135</v>
      </c>
      <c r="D18" s="19" t="s">
        <v>135</v>
      </c>
      <c r="E18" s="19">
        <v>19.508318603038788</v>
      </c>
      <c r="F18" s="19">
        <v>7.4074074625968933</v>
      </c>
      <c r="G18" s="19">
        <v>19.985103607177734</v>
      </c>
      <c r="H18" s="19" t="s">
        <v>135</v>
      </c>
      <c r="I18" s="19" t="s">
        <v>135</v>
      </c>
      <c r="J18" s="19" t="s">
        <v>135</v>
      </c>
    </row>
    <row r="19" spans="1:10" ht="15.75">
      <c r="A19" s="63"/>
      <c r="B19" s="18" t="s">
        <v>99</v>
      </c>
      <c r="C19" s="19" t="s">
        <v>135</v>
      </c>
      <c r="D19" s="19" t="s">
        <v>135</v>
      </c>
      <c r="E19" s="19">
        <v>34.926354885101318</v>
      </c>
      <c r="F19" s="19">
        <v>7.4074074625968933</v>
      </c>
      <c r="G19" s="19">
        <v>29.145976901054382</v>
      </c>
      <c r="H19" s="19" t="s">
        <v>135</v>
      </c>
      <c r="I19" s="19" t="s">
        <v>135</v>
      </c>
      <c r="J19" s="19" t="s">
        <v>135</v>
      </c>
    </row>
    <row r="20" spans="1:10">
      <c r="A20" s="63" t="s">
        <v>157</v>
      </c>
      <c r="B20" s="18" t="s">
        <v>100</v>
      </c>
      <c r="C20" s="19" t="s">
        <v>135</v>
      </c>
      <c r="D20" s="19" t="s">
        <v>135</v>
      </c>
      <c r="E20" s="19">
        <v>65.073645114898682</v>
      </c>
      <c r="F20" s="19">
        <v>92.592591047286987</v>
      </c>
      <c r="G20" s="19">
        <v>70.854020118713379</v>
      </c>
      <c r="H20" s="19" t="s">
        <v>135</v>
      </c>
      <c r="I20" s="19" t="s">
        <v>135</v>
      </c>
      <c r="J20" s="19" t="s">
        <v>135</v>
      </c>
    </row>
    <row r="21" spans="1:10">
      <c r="A21" s="63" t="s">
        <v>123</v>
      </c>
      <c r="B21" s="18" t="s">
        <v>101</v>
      </c>
      <c r="C21" s="19" t="s">
        <v>135</v>
      </c>
      <c r="D21" s="19" t="s">
        <v>135</v>
      </c>
      <c r="E21" s="19">
        <v>100</v>
      </c>
      <c r="F21" s="19">
        <v>100</v>
      </c>
      <c r="G21" s="19">
        <v>100</v>
      </c>
      <c r="H21" s="19" t="s">
        <v>135</v>
      </c>
      <c r="I21" s="19" t="s">
        <v>135</v>
      </c>
      <c r="J21" s="19" t="s">
        <v>135</v>
      </c>
    </row>
    <row r="23" spans="1:10">
      <c r="A23" s="80" t="s">
        <v>103</v>
      </c>
      <c r="B23" s="80" t="s">
        <v>103</v>
      </c>
      <c r="C23" s="80" t="s">
        <v>103</v>
      </c>
      <c r="D23" s="80" t="s">
        <v>103</v>
      </c>
      <c r="E23" s="80" t="s">
        <v>103</v>
      </c>
      <c r="F23" s="80" t="s">
        <v>103</v>
      </c>
      <c r="G23" s="80" t="s">
        <v>103</v>
      </c>
      <c r="H23" s="80" t="s">
        <v>103</v>
      </c>
      <c r="I23" s="80" t="s">
        <v>103</v>
      </c>
      <c r="J23" s="80" t="s">
        <v>103</v>
      </c>
    </row>
    <row r="24" spans="1:10">
      <c r="A24" s="133" t="s">
        <v>92</v>
      </c>
      <c r="B24" s="133"/>
      <c r="C24" s="17" t="s">
        <v>112</v>
      </c>
      <c r="D24" s="17" t="s">
        <v>113</v>
      </c>
      <c r="E24" s="17" t="s">
        <v>114</v>
      </c>
      <c r="F24" s="17" t="s">
        <v>115</v>
      </c>
      <c r="G24" s="17" t="s">
        <v>116</v>
      </c>
      <c r="H24" s="17" t="s">
        <v>117</v>
      </c>
      <c r="I24" s="17" t="s">
        <v>118</v>
      </c>
      <c r="J24" s="17" t="s">
        <v>119</v>
      </c>
    </row>
    <row r="25" spans="1:10">
      <c r="A25" s="63" t="s">
        <v>155</v>
      </c>
      <c r="B25" s="18" t="s">
        <v>97</v>
      </c>
      <c r="C25" s="21">
        <v>813471</v>
      </c>
      <c r="D25" s="21">
        <v>774869</v>
      </c>
      <c r="E25" s="21">
        <v>547577</v>
      </c>
      <c r="F25" s="21">
        <v>518972</v>
      </c>
      <c r="G25" s="21">
        <v>478139</v>
      </c>
      <c r="H25" s="21">
        <v>847659</v>
      </c>
      <c r="I25" s="21">
        <v>519587</v>
      </c>
      <c r="J25" s="21">
        <v>424654</v>
      </c>
    </row>
    <row r="26" spans="1:10">
      <c r="A26" s="63" t="s">
        <v>155</v>
      </c>
      <c r="B26" s="18" t="s">
        <v>98</v>
      </c>
      <c r="C26" s="21">
        <v>780252</v>
      </c>
      <c r="D26" s="21">
        <v>788040</v>
      </c>
      <c r="E26" s="21">
        <v>734214</v>
      </c>
      <c r="F26" s="21">
        <v>675226</v>
      </c>
      <c r="G26" s="21">
        <v>678157</v>
      </c>
      <c r="H26" s="21">
        <v>765958</v>
      </c>
      <c r="I26" s="21">
        <v>707346</v>
      </c>
      <c r="J26" s="21">
        <v>627503</v>
      </c>
    </row>
    <row r="27" spans="1:10" ht="15.75">
      <c r="A27" s="63"/>
      <c r="B27" s="18" t="s">
        <v>99</v>
      </c>
      <c r="C27" s="21">
        <v>1593723</v>
      </c>
      <c r="D27" s="21">
        <v>1562909</v>
      </c>
      <c r="E27" s="21">
        <v>1281791</v>
      </c>
      <c r="F27" s="21">
        <v>1194198</v>
      </c>
      <c r="G27" s="21">
        <v>1156296</v>
      </c>
      <c r="H27" s="21">
        <v>1613617</v>
      </c>
      <c r="I27" s="21">
        <v>1226933</v>
      </c>
      <c r="J27" s="21">
        <v>1052157</v>
      </c>
    </row>
    <row r="28" spans="1:10">
      <c r="A28" s="63" t="s">
        <v>155</v>
      </c>
      <c r="B28" s="18" t="s">
        <v>100</v>
      </c>
      <c r="C28" s="21">
        <v>2873786</v>
      </c>
      <c r="D28" s="21">
        <v>3169859</v>
      </c>
      <c r="E28" s="21">
        <v>3698364</v>
      </c>
      <c r="F28" s="21">
        <v>4010206</v>
      </c>
      <c r="G28" s="21">
        <v>4341093</v>
      </c>
      <c r="H28" s="21">
        <v>4424938</v>
      </c>
      <c r="I28" s="21">
        <v>5118964</v>
      </c>
      <c r="J28" s="21">
        <v>5390425</v>
      </c>
    </row>
    <row r="29" spans="1:10">
      <c r="A29" s="63" t="s">
        <v>123</v>
      </c>
      <c r="B29" s="18" t="s">
        <v>101</v>
      </c>
      <c r="C29" s="21">
        <v>4467509</v>
      </c>
      <c r="D29" s="21">
        <v>4732768</v>
      </c>
      <c r="E29" s="21">
        <v>4980155</v>
      </c>
      <c r="F29" s="21">
        <v>5204404</v>
      </c>
      <c r="G29" s="21">
        <v>5497389</v>
      </c>
      <c r="H29" s="21">
        <v>6038555</v>
      </c>
      <c r="I29" s="21">
        <v>6345897</v>
      </c>
      <c r="J29" s="21">
        <v>6442582</v>
      </c>
    </row>
    <row r="30" spans="1:10">
      <c r="A30" s="63" t="s">
        <v>156</v>
      </c>
      <c r="B30" s="18" t="s">
        <v>97</v>
      </c>
      <c r="C30" s="21">
        <v>89837</v>
      </c>
      <c r="D30" s="21">
        <v>95982</v>
      </c>
      <c r="E30" s="21">
        <v>74298</v>
      </c>
      <c r="F30" s="21">
        <v>65296</v>
      </c>
      <c r="G30" s="21">
        <v>67260</v>
      </c>
      <c r="H30" s="21">
        <v>100483</v>
      </c>
      <c r="I30" s="21">
        <v>70627</v>
      </c>
      <c r="J30" s="21">
        <v>70434</v>
      </c>
    </row>
    <row r="31" spans="1:10">
      <c r="A31" s="63" t="s">
        <v>156</v>
      </c>
      <c r="B31" s="18" t="s">
        <v>98</v>
      </c>
      <c r="C31" s="21">
        <v>63889</v>
      </c>
      <c r="D31" s="21">
        <v>73132</v>
      </c>
      <c r="E31" s="21">
        <v>77483</v>
      </c>
      <c r="F31" s="21">
        <v>77366</v>
      </c>
      <c r="G31" s="21">
        <v>80660</v>
      </c>
      <c r="H31" s="21">
        <v>92083</v>
      </c>
      <c r="I31" s="21">
        <v>94770</v>
      </c>
      <c r="J31" s="21">
        <v>90610</v>
      </c>
    </row>
    <row r="32" spans="1:10" ht="15.75">
      <c r="A32" s="63"/>
      <c r="B32" s="18" t="s">
        <v>99</v>
      </c>
      <c r="C32" s="21">
        <v>153726</v>
      </c>
      <c r="D32" s="21">
        <v>169114</v>
      </c>
      <c r="E32" s="21">
        <v>151781</v>
      </c>
      <c r="F32" s="21">
        <v>142662</v>
      </c>
      <c r="G32" s="21">
        <v>147920</v>
      </c>
      <c r="H32" s="21">
        <v>192566</v>
      </c>
      <c r="I32" s="21">
        <v>165397</v>
      </c>
      <c r="J32" s="21">
        <v>161044</v>
      </c>
    </row>
    <row r="33" spans="1:10">
      <c r="A33" s="63" t="s">
        <v>156</v>
      </c>
      <c r="B33" s="18" t="s">
        <v>100</v>
      </c>
      <c r="C33" s="21">
        <v>164027</v>
      </c>
      <c r="D33" s="21">
        <v>196012</v>
      </c>
      <c r="E33" s="21">
        <v>279324</v>
      </c>
      <c r="F33" s="21">
        <v>293109</v>
      </c>
      <c r="G33" s="21">
        <v>348405</v>
      </c>
      <c r="H33" s="21">
        <v>404150</v>
      </c>
      <c r="I33" s="21">
        <v>486799</v>
      </c>
      <c r="J33" s="21">
        <v>539545</v>
      </c>
    </row>
    <row r="34" spans="1:10">
      <c r="A34" s="63" t="s">
        <v>123</v>
      </c>
      <c r="B34" s="18" t="s">
        <v>101</v>
      </c>
      <c r="C34" s="21">
        <v>317753</v>
      </c>
      <c r="D34" s="21">
        <v>365126</v>
      </c>
      <c r="E34" s="21">
        <v>431105</v>
      </c>
      <c r="F34" s="21">
        <v>435771</v>
      </c>
      <c r="G34" s="21">
        <v>496325</v>
      </c>
      <c r="H34" s="21">
        <v>596716</v>
      </c>
      <c r="I34" s="21">
        <v>652196</v>
      </c>
      <c r="J34" s="21">
        <v>700589</v>
      </c>
    </row>
    <row r="35" spans="1:10">
      <c r="A35" s="63" t="s">
        <v>157</v>
      </c>
      <c r="B35" s="18" t="s">
        <v>97</v>
      </c>
      <c r="C35" s="19" t="s">
        <v>135</v>
      </c>
      <c r="D35" s="19" t="s">
        <v>135</v>
      </c>
      <c r="E35" s="21">
        <v>1455</v>
      </c>
      <c r="F35" s="21">
        <v>0</v>
      </c>
      <c r="G35" s="21">
        <v>369</v>
      </c>
      <c r="H35" s="19" t="s">
        <v>135</v>
      </c>
      <c r="I35" s="19" t="s">
        <v>135</v>
      </c>
      <c r="J35" s="19" t="s">
        <v>135</v>
      </c>
    </row>
    <row r="36" spans="1:10">
      <c r="A36" s="63" t="s">
        <v>157</v>
      </c>
      <c r="B36" s="18" t="s">
        <v>98</v>
      </c>
      <c r="C36" s="19" t="s">
        <v>135</v>
      </c>
      <c r="D36" s="19" t="s">
        <v>135</v>
      </c>
      <c r="E36" s="21">
        <v>1841</v>
      </c>
      <c r="F36" s="21">
        <v>54</v>
      </c>
      <c r="G36" s="21">
        <v>805</v>
      </c>
      <c r="H36" s="19" t="s">
        <v>135</v>
      </c>
      <c r="I36" s="19" t="s">
        <v>135</v>
      </c>
      <c r="J36" s="19" t="s">
        <v>135</v>
      </c>
    </row>
    <row r="37" spans="1:10" ht="15.75">
      <c r="A37" s="63"/>
      <c r="B37" s="18" t="s">
        <v>99</v>
      </c>
      <c r="C37" s="19" t="s">
        <v>135</v>
      </c>
      <c r="D37" s="19" t="s">
        <v>135</v>
      </c>
      <c r="E37" s="21">
        <v>3296</v>
      </c>
      <c r="F37" s="21">
        <v>54</v>
      </c>
      <c r="G37" s="21">
        <v>1174</v>
      </c>
      <c r="H37" s="19" t="s">
        <v>135</v>
      </c>
      <c r="I37" s="19" t="s">
        <v>135</v>
      </c>
      <c r="J37" s="19" t="s">
        <v>135</v>
      </c>
    </row>
    <row r="38" spans="1:10">
      <c r="A38" s="63" t="s">
        <v>157</v>
      </c>
      <c r="B38" s="18" t="s">
        <v>100</v>
      </c>
      <c r="C38" s="19" t="s">
        <v>135</v>
      </c>
      <c r="D38" s="19" t="s">
        <v>135</v>
      </c>
      <c r="E38" s="21">
        <v>6141</v>
      </c>
      <c r="F38" s="21">
        <v>675</v>
      </c>
      <c r="G38" s="21">
        <v>2854</v>
      </c>
      <c r="H38" s="19" t="s">
        <v>135</v>
      </c>
      <c r="I38" s="19" t="s">
        <v>135</v>
      </c>
      <c r="J38" s="19" t="s">
        <v>135</v>
      </c>
    </row>
    <row r="39" spans="1:10">
      <c r="A39" s="63" t="s">
        <v>123</v>
      </c>
      <c r="B39" s="18" t="s">
        <v>101</v>
      </c>
      <c r="C39" s="19" t="s">
        <v>135</v>
      </c>
      <c r="D39" s="19" t="s">
        <v>135</v>
      </c>
      <c r="E39" s="21">
        <v>9437</v>
      </c>
      <c r="F39" s="21">
        <v>729</v>
      </c>
      <c r="G39" s="21">
        <v>4028</v>
      </c>
      <c r="H39" s="19" t="s">
        <v>135</v>
      </c>
      <c r="I39" s="19" t="s">
        <v>135</v>
      </c>
      <c r="J39" s="19" t="s">
        <v>135</v>
      </c>
    </row>
    <row r="41" spans="1:10">
      <c r="A41" s="80" t="s">
        <v>102</v>
      </c>
      <c r="B41" s="80" t="s">
        <v>102</v>
      </c>
      <c r="C41" s="80" t="s">
        <v>102</v>
      </c>
      <c r="D41" s="80" t="s">
        <v>102</v>
      </c>
      <c r="E41" s="80" t="s">
        <v>102</v>
      </c>
      <c r="F41" s="80" t="s">
        <v>102</v>
      </c>
      <c r="G41" s="80" t="s">
        <v>102</v>
      </c>
      <c r="H41" s="80" t="s">
        <v>102</v>
      </c>
      <c r="I41" s="80" t="s">
        <v>102</v>
      </c>
      <c r="J41" s="80" t="s">
        <v>102</v>
      </c>
    </row>
    <row r="42" spans="1:10">
      <c r="A42" s="133" t="s">
        <v>92</v>
      </c>
      <c r="B42" s="133"/>
      <c r="C42" s="17" t="s">
        <v>112</v>
      </c>
      <c r="D42" s="17" t="s">
        <v>113</v>
      </c>
      <c r="E42" s="17" t="s">
        <v>114</v>
      </c>
      <c r="F42" s="17" t="s">
        <v>115</v>
      </c>
      <c r="G42" s="17" t="s">
        <v>116</v>
      </c>
      <c r="H42" s="17" t="s">
        <v>117</v>
      </c>
      <c r="I42" s="17" t="s">
        <v>118</v>
      </c>
      <c r="J42" s="17" t="s">
        <v>119</v>
      </c>
    </row>
    <row r="43" spans="1:10">
      <c r="A43" s="63" t="s">
        <v>155</v>
      </c>
      <c r="B43" s="18" t="s">
        <v>97</v>
      </c>
      <c r="C43" s="35">
        <v>0.31257239170372486</v>
      </c>
      <c r="D43" s="35">
        <v>0.34940822515636683</v>
      </c>
      <c r="E43" s="35">
        <v>0.24829395115375519</v>
      </c>
      <c r="F43" s="35">
        <v>0.19491903949528933</v>
      </c>
      <c r="G43" s="35">
        <v>0.18541862955316901</v>
      </c>
      <c r="H43" s="35">
        <v>0.25927033275365829</v>
      </c>
      <c r="I43" s="35">
        <v>0.13847558293491602</v>
      </c>
      <c r="J43" s="35">
        <v>0.11431948514655232</v>
      </c>
    </row>
    <row r="44" spans="1:10">
      <c r="A44" s="63" t="s">
        <v>155</v>
      </c>
      <c r="B44" s="18" t="s">
        <v>98</v>
      </c>
      <c r="C44" s="35">
        <v>0.29579882975667715</v>
      </c>
      <c r="D44" s="35">
        <v>0.40200697258114815</v>
      </c>
      <c r="E44" s="35">
        <v>0.30043816659599543</v>
      </c>
      <c r="F44" s="35">
        <v>0.20691731479018927</v>
      </c>
      <c r="G44" s="35">
        <v>0.20784134976565838</v>
      </c>
      <c r="H44" s="35">
        <v>0.22233831696212292</v>
      </c>
      <c r="I44" s="35">
        <v>0.16938523622229695</v>
      </c>
      <c r="J44" s="35">
        <v>0.14638312859460711</v>
      </c>
    </row>
    <row r="45" spans="1:10" ht="15.75">
      <c r="A45" s="63"/>
      <c r="B45" s="18" t="s">
        <v>99</v>
      </c>
      <c r="C45" s="35">
        <v>0.47496878542006016</v>
      </c>
      <c r="D45" s="35">
        <v>0.55799293331801891</v>
      </c>
      <c r="E45" s="35">
        <v>0.3996887244284153</v>
      </c>
      <c r="F45" s="35">
        <v>0.31352362129837275</v>
      </c>
      <c r="G45" s="35">
        <v>0.31937547028064728</v>
      </c>
      <c r="H45" s="35">
        <v>0.37453542463481426</v>
      </c>
      <c r="I45" s="35">
        <v>0.22061809431761503</v>
      </c>
      <c r="J45" s="35">
        <v>0.18143074121326208</v>
      </c>
    </row>
    <row r="46" spans="1:10">
      <c r="A46" s="63" t="s">
        <v>155</v>
      </c>
      <c r="B46" s="18" t="s">
        <v>100</v>
      </c>
      <c r="C46" s="35">
        <v>0.47496878542006016</v>
      </c>
      <c r="D46" s="35">
        <v>0.55799293331801891</v>
      </c>
      <c r="E46" s="35">
        <v>0.3996887244284153</v>
      </c>
      <c r="F46" s="35">
        <v>0.31352362129837275</v>
      </c>
      <c r="G46" s="35">
        <v>0.31937547028064728</v>
      </c>
      <c r="H46" s="35">
        <v>0.37453542463481426</v>
      </c>
      <c r="I46" s="35">
        <v>0.22061809431761503</v>
      </c>
      <c r="J46" s="35">
        <v>0.18143074121326208</v>
      </c>
    </row>
    <row r="47" spans="1:10">
      <c r="A47" s="63" t="s">
        <v>123</v>
      </c>
      <c r="B47" s="18" t="s">
        <v>101</v>
      </c>
      <c r="C47" s="35">
        <v>0</v>
      </c>
      <c r="D47" s="35">
        <v>0</v>
      </c>
      <c r="E47" s="35">
        <v>0</v>
      </c>
      <c r="F47" s="35">
        <v>0</v>
      </c>
      <c r="G47" s="35">
        <v>0</v>
      </c>
      <c r="H47" s="35">
        <v>0</v>
      </c>
      <c r="I47" s="35">
        <v>0</v>
      </c>
      <c r="J47" s="35">
        <v>0</v>
      </c>
    </row>
    <row r="48" spans="1:10">
      <c r="A48" s="63" t="s">
        <v>156</v>
      </c>
      <c r="B48" s="18" t="s">
        <v>97</v>
      </c>
      <c r="C48" s="35">
        <v>1.131839957088232</v>
      </c>
      <c r="D48" s="35">
        <v>1.1394310742616653</v>
      </c>
      <c r="E48" s="35">
        <v>0.84668351337313652</v>
      </c>
      <c r="F48" s="35">
        <v>0.5836007185280323</v>
      </c>
      <c r="G48" s="35">
        <v>0.64306505955755711</v>
      </c>
      <c r="H48" s="35">
        <v>0.59934793971478939</v>
      </c>
      <c r="I48" s="35">
        <v>0.41632140055298805</v>
      </c>
      <c r="J48" s="35">
        <v>0.37263769190758467</v>
      </c>
    </row>
    <row r="49" spans="1:10">
      <c r="A49" s="63" t="s">
        <v>156</v>
      </c>
      <c r="B49" s="18" t="s">
        <v>98</v>
      </c>
      <c r="C49" s="35">
        <v>1.0049202479422092</v>
      </c>
      <c r="D49" s="35">
        <v>0.89274998754262924</v>
      </c>
      <c r="E49" s="35">
        <v>0.72546522133052349</v>
      </c>
      <c r="F49" s="35">
        <v>0.62401508912444115</v>
      </c>
      <c r="G49" s="35">
        <v>0.624495605006814</v>
      </c>
      <c r="H49" s="35">
        <v>0.68152672611176968</v>
      </c>
      <c r="I49" s="35">
        <v>0.46498957090079784</v>
      </c>
      <c r="J49" s="35">
        <v>0.43374341912567616</v>
      </c>
    </row>
    <row r="50" spans="1:10" ht="15.75">
      <c r="A50" s="63"/>
      <c r="B50" s="18" t="s">
        <v>99</v>
      </c>
      <c r="C50" s="35">
        <v>1.5649400651454926</v>
      </c>
      <c r="D50" s="35">
        <v>1.446621585637331</v>
      </c>
      <c r="E50" s="35">
        <v>1.2133811600506306</v>
      </c>
      <c r="F50" s="35">
        <v>0.80400910228490829</v>
      </c>
      <c r="G50" s="35">
        <v>0.81813139840960503</v>
      </c>
      <c r="H50" s="35">
        <v>0.85692144930362701</v>
      </c>
      <c r="I50" s="35">
        <v>0.59938468039035797</v>
      </c>
      <c r="J50" s="35">
        <v>0.55221826769411564</v>
      </c>
    </row>
    <row r="51" spans="1:10">
      <c r="A51" s="63" t="s">
        <v>156</v>
      </c>
      <c r="B51" s="18" t="s">
        <v>100</v>
      </c>
      <c r="C51" s="35">
        <v>1.5649400651454926</v>
      </c>
      <c r="D51" s="35">
        <v>1.446621585637331</v>
      </c>
      <c r="E51" s="35">
        <v>1.2133811600506306</v>
      </c>
      <c r="F51" s="35">
        <v>0.80400910228490829</v>
      </c>
      <c r="G51" s="35">
        <v>0.81813139840960503</v>
      </c>
      <c r="H51" s="35">
        <v>0.85692144930362701</v>
      </c>
      <c r="I51" s="35">
        <v>0.59938468039035797</v>
      </c>
      <c r="J51" s="35">
        <v>0.55221826769411564</v>
      </c>
    </row>
    <row r="52" spans="1:10">
      <c r="A52" s="63" t="s">
        <v>123</v>
      </c>
      <c r="B52" s="18" t="s">
        <v>101</v>
      </c>
      <c r="C52" s="35">
        <v>0</v>
      </c>
      <c r="D52" s="35">
        <v>0</v>
      </c>
      <c r="E52" s="35">
        <v>0</v>
      </c>
      <c r="F52" s="35">
        <v>0</v>
      </c>
      <c r="G52" s="35">
        <v>0</v>
      </c>
      <c r="H52" s="35">
        <v>0</v>
      </c>
      <c r="I52" s="35">
        <v>0</v>
      </c>
      <c r="J52" s="35">
        <v>0</v>
      </c>
    </row>
    <row r="53" spans="1:10">
      <c r="A53" s="63" t="s">
        <v>157</v>
      </c>
      <c r="B53" s="18" t="s">
        <v>97</v>
      </c>
      <c r="C53" s="19" t="s">
        <v>135</v>
      </c>
      <c r="D53" s="19" t="s">
        <v>135</v>
      </c>
      <c r="E53" s="35">
        <v>9.1536082327365875</v>
      </c>
      <c r="F53" s="35">
        <v>0</v>
      </c>
      <c r="G53" s="35">
        <v>5.778777226805687</v>
      </c>
      <c r="H53" s="19" t="s">
        <v>135</v>
      </c>
      <c r="I53" s="19" t="s">
        <v>135</v>
      </c>
      <c r="J53" s="19" t="s">
        <v>135</v>
      </c>
    </row>
    <row r="54" spans="1:10">
      <c r="A54" s="63" t="s">
        <v>157</v>
      </c>
      <c r="B54" s="18" t="s">
        <v>98</v>
      </c>
      <c r="C54" s="19" t="s">
        <v>135</v>
      </c>
      <c r="D54" s="19" t="s">
        <v>135</v>
      </c>
      <c r="E54" s="35">
        <v>6.0323957353830338</v>
      </c>
      <c r="F54" s="35">
        <v>6.6869109869003296</v>
      </c>
      <c r="G54" s="35">
        <v>8.562450110912323</v>
      </c>
      <c r="H54" s="19" t="s">
        <v>135</v>
      </c>
      <c r="I54" s="19" t="s">
        <v>135</v>
      </c>
      <c r="J54" s="19" t="s">
        <v>135</v>
      </c>
    </row>
    <row r="55" spans="1:10" ht="15.75">
      <c r="A55" s="63"/>
      <c r="B55" s="18" t="s">
        <v>99</v>
      </c>
      <c r="C55" s="19" t="s">
        <v>135</v>
      </c>
      <c r="D55" s="19" t="s">
        <v>135</v>
      </c>
      <c r="E55" s="35">
        <v>8.9710719883441925</v>
      </c>
      <c r="F55" s="35">
        <v>6.6869109869003296</v>
      </c>
      <c r="G55" s="35">
        <v>9.4016857445240021</v>
      </c>
      <c r="H55" s="19" t="s">
        <v>135</v>
      </c>
      <c r="I55" s="19" t="s">
        <v>135</v>
      </c>
      <c r="J55" s="19" t="s">
        <v>135</v>
      </c>
    </row>
    <row r="56" spans="1:10">
      <c r="A56" s="63" t="s">
        <v>157</v>
      </c>
      <c r="B56" s="18" t="s">
        <v>100</v>
      </c>
      <c r="C56" s="19" t="s">
        <v>135</v>
      </c>
      <c r="D56" s="19" t="s">
        <v>135</v>
      </c>
      <c r="E56" s="35">
        <v>8.9710719883441925</v>
      </c>
      <c r="F56" s="35">
        <v>6.6869109869003296</v>
      </c>
      <c r="G56" s="35">
        <v>9.4016857445240021</v>
      </c>
      <c r="H56" s="19" t="s">
        <v>135</v>
      </c>
      <c r="I56" s="19" t="s">
        <v>135</v>
      </c>
      <c r="J56" s="19" t="s">
        <v>135</v>
      </c>
    </row>
    <row r="57" spans="1:10">
      <c r="A57" s="63" t="s">
        <v>123</v>
      </c>
      <c r="B57" s="18" t="s">
        <v>101</v>
      </c>
      <c r="C57" s="19" t="s">
        <v>135</v>
      </c>
      <c r="D57" s="19" t="s">
        <v>135</v>
      </c>
      <c r="E57" s="35">
        <v>0</v>
      </c>
      <c r="F57" s="35">
        <v>0</v>
      </c>
      <c r="G57" s="35">
        <v>0</v>
      </c>
      <c r="H57" s="19" t="s">
        <v>135</v>
      </c>
      <c r="I57" s="19" t="s">
        <v>135</v>
      </c>
      <c r="J57" s="19" t="s">
        <v>135</v>
      </c>
    </row>
    <row r="59" spans="1:10">
      <c r="A59" s="80" t="s">
        <v>104</v>
      </c>
      <c r="B59" s="80" t="s">
        <v>104</v>
      </c>
      <c r="C59" s="80" t="s">
        <v>104</v>
      </c>
      <c r="D59" s="80" t="s">
        <v>104</v>
      </c>
      <c r="E59" s="80" t="s">
        <v>104</v>
      </c>
      <c r="F59" s="80" t="s">
        <v>104</v>
      </c>
      <c r="G59" s="80" t="s">
        <v>104</v>
      </c>
      <c r="H59" s="80" t="s">
        <v>104</v>
      </c>
      <c r="I59" s="80" t="s">
        <v>104</v>
      </c>
      <c r="J59" s="80" t="s">
        <v>104</v>
      </c>
    </row>
    <row r="60" spans="1:10">
      <c r="A60" s="133" t="s">
        <v>92</v>
      </c>
      <c r="B60" s="133"/>
      <c r="C60" s="17" t="s">
        <v>112</v>
      </c>
      <c r="D60" s="17" t="s">
        <v>113</v>
      </c>
      <c r="E60" s="17" t="s">
        <v>114</v>
      </c>
      <c r="F60" s="17" t="s">
        <v>115</v>
      </c>
      <c r="G60" s="17" t="s">
        <v>116</v>
      </c>
      <c r="H60" s="17" t="s">
        <v>117</v>
      </c>
      <c r="I60" s="17" t="s">
        <v>118</v>
      </c>
      <c r="J60" s="17" t="s">
        <v>119</v>
      </c>
    </row>
    <row r="61" spans="1:10">
      <c r="A61" s="63" t="s">
        <v>155</v>
      </c>
      <c r="B61" s="18" t="s">
        <v>97</v>
      </c>
      <c r="C61" s="21">
        <v>15119</v>
      </c>
      <c r="D61" s="21">
        <v>9576</v>
      </c>
      <c r="E61" s="21">
        <v>7856</v>
      </c>
      <c r="F61" s="21">
        <v>8914</v>
      </c>
      <c r="G61" s="21">
        <v>6180</v>
      </c>
      <c r="H61" s="21">
        <v>8414</v>
      </c>
      <c r="I61" s="21">
        <v>5900</v>
      </c>
      <c r="J61" s="21">
        <v>5235</v>
      </c>
    </row>
    <row r="62" spans="1:10">
      <c r="A62" s="63" t="s">
        <v>155</v>
      </c>
      <c r="B62" s="18" t="s">
        <v>98</v>
      </c>
      <c r="C62" s="21">
        <v>14201</v>
      </c>
      <c r="D62" s="21">
        <v>9827</v>
      </c>
      <c r="E62" s="21">
        <v>9935</v>
      </c>
      <c r="F62" s="21">
        <v>11543</v>
      </c>
      <c r="G62" s="21">
        <v>9165</v>
      </c>
      <c r="H62" s="21">
        <v>7974</v>
      </c>
      <c r="I62" s="21">
        <v>8082</v>
      </c>
      <c r="J62" s="21">
        <v>7803</v>
      </c>
    </row>
    <row r="63" spans="1:10" ht="15.75">
      <c r="A63" s="63"/>
      <c r="B63" s="18" t="s">
        <v>99</v>
      </c>
      <c r="C63" s="21">
        <v>29320</v>
      </c>
      <c r="D63" s="21">
        <v>19403</v>
      </c>
      <c r="E63" s="21">
        <v>17791</v>
      </c>
      <c r="F63" s="21">
        <v>20457</v>
      </c>
      <c r="G63" s="21">
        <v>15345</v>
      </c>
      <c r="H63" s="21">
        <v>16388</v>
      </c>
      <c r="I63" s="21">
        <v>13982</v>
      </c>
      <c r="J63" s="21">
        <v>13038</v>
      </c>
    </row>
    <row r="64" spans="1:10">
      <c r="A64" s="63" t="s">
        <v>155</v>
      </c>
      <c r="B64" s="18" t="s">
        <v>100</v>
      </c>
      <c r="C64" s="21">
        <v>35162</v>
      </c>
      <c r="D64" s="21">
        <v>33405</v>
      </c>
      <c r="E64" s="21">
        <v>41595</v>
      </c>
      <c r="F64" s="21">
        <v>55000</v>
      </c>
      <c r="G64" s="21">
        <v>48034</v>
      </c>
      <c r="H64" s="21">
        <v>39360</v>
      </c>
      <c r="I64" s="21">
        <v>48691</v>
      </c>
      <c r="J64" s="21">
        <v>55467</v>
      </c>
    </row>
    <row r="65" spans="1:10">
      <c r="A65" s="63" t="s">
        <v>123</v>
      </c>
      <c r="B65" s="18" t="s">
        <v>101</v>
      </c>
      <c r="C65" s="21">
        <v>64482</v>
      </c>
      <c r="D65" s="21">
        <v>52808</v>
      </c>
      <c r="E65" s="21">
        <v>59386</v>
      </c>
      <c r="F65" s="21">
        <v>75457</v>
      </c>
      <c r="G65" s="21">
        <v>63379</v>
      </c>
      <c r="H65" s="21">
        <v>55748</v>
      </c>
      <c r="I65" s="21">
        <v>62673</v>
      </c>
      <c r="J65" s="21">
        <v>68505</v>
      </c>
    </row>
    <row r="66" spans="1:10">
      <c r="A66" s="63" t="s">
        <v>156</v>
      </c>
      <c r="B66" s="18" t="s">
        <v>97</v>
      </c>
      <c r="C66" s="21">
        <v>2509</v>
      </c>
      <c r="D66" s="21">
        <v>1793</v>
      </c>
      <c r="E66" s="21">
        <v>1512</v>
      </c>
      <c r="F66" s="21">
        <v>1504</v>
      </c>
      <c r="G66" s="21">
        <v>1066</v>
      </c>
      <c r="H66" s="21">
        <v>1356</v>
      </c>
      <c r="I66" s="21">
        <v>1160</v>
      </c>
      <c r="J66" s="21">
        <v>1134</v>
      </c>
    </row>
    <row r="67" spans="1:10">
      <c r="A67" s="63" t="s">
        <v>156</v>
      </c>
      <c r="B67" s="18" t="s">
        <v>98</v>
      </c>
      <c r="C67" s="21">
        <v>1677</v>
      </c>
      <c r="D67" s="21">
        <v>1365</v>
      </c>
      <c r="E67" s="21">
        <v>1471</v>
      </c>
      <c r="F67" s="21">
        <v>1695</v>
      </c>
      <c r="G67" s="21">
        <v>1361</v>
      </c>
      <c r="H67" s="21">
        <v>1214</v>
      </c>
      <c r="I67" s="21">
        <v>1537</v>
      </c>
      <c r="J67" s="21">
        <v>1423</v>
      </c>
    </row>
    <row r="68" spans="1:10" ht="15.75">
      <c r="A68" s="63"/>
      <c r="B68" s="18" t="s">
        <v>99</v>
      </c>
      <c r="C68" s="21">
        <v>4186</v>
      </c>
      <c r="D68" s="21">
        <v>3158</v>
      </c>
      <c r="E68" s="21">
        <v>2983</v>
      </c>
      <c r="F68" s="21">
        <v>3199</v>
      </c>
      <c r="G68" s="21">
        <v>2427</v>
      </c>
      <c r="H68" s="21">
        <v>2570</v>
      </c>
      <c r="I68" s="21">
        <v>2697</v>
      </c>
      <c r="J68" s="21">
        <v>2557</v>
      </c>
    </row>
    <row r="69" spans="1:10">
      <c r="A69" s="63" t="s">
        <v>156</v>
      </c>
      <c r="B69" s="18" t="s">
        <v>100</v>
      </c>
      <c r="C69" s="21">
        <v>2792</v>
      </c>
      <c r="D69" s="21">
        <v>3118</v>
      </c>
      <c r="E69" s="21">
        <v>4263</v>
      </c>
      <c r="F69" s="21">
        <v>5222</v>
      </c>
      <c r="G69" s="21">
        <v>5098</v>
      </c>
      <c r="H69" s="21">
        <v>4593</v>
      </c>
      <c r="I69" s="21">
        <v>6686</v>
      </c>
      <c r="J69" s="21">
        <v>7592</v>
      </c>
    </row>
    <row r="70" spans="1:10">
      <c r="A70" s="63" t="s">
        <v>123</v>
      </c>
      <c r="B70" s="18" t="s">
        <v>101</v>
      </c>
      <c r="C70" s="21">
        <v>6978</v>
      </c>
      <c r="D70" s="21">
        <v>6276</v>
      </c>
      <c r="E70" s="21">
        <v>7246</v>
      </c>
      <c r="F70" s="21">
        <v>8421</v>
      </c>
      <c r="G70" s="21">
        <v>7525</v>
      </c>
      <c r="H70" s="21">
        <v>7163</v>
      </c>
      <c r="I70" s="21">
        <v>9383</v>
      </c>
      <c r="J70" s="21">
        <v>10149</v>
      </c>
    </row>
    <row r="71" spans="1:10">
      <c r="A71" s="63" t="s">
        <v>157</v>
      </c>
      <c r="B71" s="18" t="s">
        <v>97</v>
      </c>
      <c r="C71" s="19" t="s">
        <v>135</v>
      </c>
      <c r="D71" s="19" t="s">
        <v>135</v>
      </c>
      <c r="E71" s="21">
        <v>9</v>
      </c>
      <c r="F71" s="21">
        <v>0</v>
      </c>
      <c r="G71" s="21">
        <v>3</v>
      </c>
      <c r="H71" s="19" t="s">
        <v>135</v>
      </c>
      <c r="I71" s="19" t="s">
        <v>135</v>
      </c>
      <c r="J71" s="19" t="s">
        <v>135</v>
      </c>
    </row>
    <row r="72" spans="1:10">
      <c r="A72" s="63" t="s">
        <v>157</v>
      </c>
      <c r="B72" s="18" t="s">
        <v>98</v>
      </c>
      <c r="C72" s="19" t="s">
        <v>135</v>
      </c>
      <c r="D72" s="19" t="s">
        <v>135</v>
      </c>
      <c r="E72" s="21">
        <v>16</v>
      </c>
      <c r="F72" s="21">
        <v>2</v>
      </c>
      <c r="G72" s="21">
        <v>6</v>
      </c>
      <c r="H72" s="19" t="s">
        <v>135</v>
      </c>
      <c r="I72" s="19" t="s">
        <v>135</v>
      </c>
      <c r="J72" s="19" t="s">
        <v>135</v>
      </c>
    </row>
    <row r="73" spans="1:10" ht="15.75">
      <c r="A73" s="63"/>
      <c r="B73" s="18" t="s">
        <v>99</v>
      </c>
      <c r="C73" s="19" t="s">
        <v>135</v>
      </c>
      <c r="D73" s="19" t="s">
        <v>135</v>
      </c>
      <c r="E73" s="21">
        <v>25</v>
      </c>
      <c r="F73" s="21">
        <v>2</v>
      </c>
      <c r="G73" s="21">
        <v>9</v>
      </c>
      <c r="H73" s="19" t="s">
        <v>135</v>
      </c>
      <c r="I73" s="19" t="s">
        <v>135</v>
      </c>
      <c r="J73" s="19" t="s">
        <v>135</v>
      </c>
    </row>
    <row r="74" spans="1:10">
      <c r="A74" s="63" t="s">
        <v>157</v>
      </c>
      <c r="B74" s="18" t="s">
        <v>100</v>
      </c>
      <c r="C74" s="19" t="s">
        <v>135</v>
      </c>
      <c r="D74" s="19" t="s">
        <v>135</v>
      </c>
      <c r="E74" s="21">
        <v>68</v>
      </c>
      <c r="F74" s="21">
        <v>7</v>
      </c>
      <c r="G74" s="21">
        <v>35</v>
      </c>
      <c r="H74" s="19" t="s">
        <v>135</v>
      </c>
      <c r="I74" s="19" t="s">
        <v>135</v>
      </c>
      <c r="J74" s="19" t="s">
        <v>135</v>
      </c>
    </row>
    <row r="75" spans="1:10">
      <c r="A75" s="63" t="s">
        <v>123</v>
      </c>
      <c r="B75" s="18" t="s">
        <v>101</v>
      </c>
      <c r="C75" s="19" t="s">
        <v>135</v>
      </c>
      <c r="D75" s="19" t="s">
        <v>135</v>
      </c>
      <c r="E75" s="21">
        <v>93</v>
      </c>
      <c r="F75" s="21">
        <v>9</v>
      </c>
      <c r="G75" s="21">
        <v>44</v>
      </c>
      <c r="H75" s="19" t="s">
        <v>135</v>
      </c>
      <c r="I75" s="19" t="s">
        <v>135</v>
      </c>
      <c r="J75" s="19" t="s">
        <v>135</v>
      </c>
    </row>
    <row r="77" spans="1:10" ht="15.75">
      <c r="A77" s="131" t="s">
        <v>105</v>
      </c>
      <c r="B77" s="131"/>
      <c r="C77" s="131"/>
      <c r="D77" s="131"/>
      <c r="E77" s="131"/>
      <c r="F77" s="131"/>
      <c r="G77" s="131"/>
      <c r="H77" s="131"/>
      <c r="I77" s="131"/>
      <c r="J77" s="131"/>
    </row>
    <row r="78" spans="1:10">
      <c r="A78" s="132" t="s">
        <v>106</v>
      </c>
      <c r="B78" s="132"/>
      <c r="C78" s="132"/>
      <c r="D78" s="132"/>
      <c r="E78" s="132"/>
      <c r="F78" s="132"/>
      <c r="G78" s="132"/>
      <c r="H78" s="132"/>
      <c r="I78" s="132"/>
      <c r="J78" s="132"/>
    </row>
    <row r="79" spans="1:10" ht="50.25" customHeight="1">
      <c r="A79" s="92" t="s">
        <v>110</v>
      </c>
      <c r="B79" s="132"/>
      <c r="C79" s="132"/>
      <c r="D79" s="132"/>
      <c r="E79" s="132"/>
      <c r="F79" s="132"/>
      <c r="G79" s="132"/>
      <c r="H79" s="132"/>
      <c r="I79" s="132"/>
      <c r="J79" s="132"/>
    </row>
    <row r="80" spans="1:10">
      <c r="A80" s="132" t="s">
        <v>108</v>
      </c>
      <c r="B80" s="132"/>
      <c r="C80" s="132"/>
      <c r="D80" s="132"/>
      <c r="E80" s="132"/>
      <c r="F80" s="132"/>
      <c r="G80" s="132"/>
      <c r="H80" s="132"/>
      <c r="I80" s="132"/>
      <c r="J80" s="132"/>
    </row>
    <row r="81" spans="1:10">
      <c r="A81" s="132" t="s">
        <v>87</v>
      </c>
      <c r="B81" s="132"/>
      <c r="C81" s="132"/>
      <c r="D81" s="132"/>
      <c r="E81" s="132"/>
      <c r="F81" s="132"/>
      <c r="G81" s="132"/>
      <c r="H81" s="132"/>
      <c r="I81" s="132"/>
      <c r="J81" s="132"/>
    </row>
    <row r="82" spans="1:10">
      <c r="A82" s="132" t="s">
        <v>109</v>
      </c>
      <c r="B82" s="132"/>
      <c r="C82" s="132"/>
      <c r="D82" s="132"/>
      <c r="E82" s="132"/>
      <c r="F82" s="132"/>
      <c r="G82" s="132"/>
      <c r="H82" s="132"/>
      <c r="I82" s="132"/>
      <c r="J82" s="132"/>
    </row>
  </sheetData>
  <mergeCells count="28">
    <mergeCell ref="A79:J79"/>
    <mergeCell ref="A80:J80"/>
    <mergeCell ref="A81:J81"/>
    <mergeCell ref="A82:J82"/>
    <mergeCell ref="A60:B60"/>
    <mergeCell ref="A61:A65"/>
    <mergeCell ref="A66:A70"/>
    <mergeCell ref="A71:A75"/>
    <mergeCell ref="A77:J77"/>
    <mergeCell ref="A78:J78"/>
    <mergeCell ref="A59:J59"/>
    <mergeCell ref="A17:A21"/>
    <mergeCell ref="A23:J23"/>
    <mergeCell ref="A24:B24"/>
    <mergeCell ref="A25:A29"/>
    <mergeCell ref="A30:A34"/>
    <mergeCell ref="A35:A39"/>
    <mergeCell ref="A41:J41"/>
    <mergeCell ref="A42:B42"/>
    <mergeCell ref="A43:A47"/>
    <mergeCell ref="A48:A52"/>
    <mergeCell ref="A53:A57"/>
    <mergeCell ref="A12:A16"/>
    <mergeCell ref="A2:I2"/>
    <mergeCell ref="A3:I3"/>
    <mergeCell ref="A5:J5"/>
    <mergeCell ref="A6:B6"/>
    <mergeCell ref="A7:A11"/>
  </mergeCells>
  <hyperlinks>
    <hyperlink ref="A1" location="Índice!A1" display="Índice" xr:uid="{00000000-0004-0000-3400-000000000000}"/>
  </hyperlinks>
  <pageMargins left="0.7" right="0.7" top="0.75" bottom="0.75" header="0.3" footer="0.3"/>
  <pageSetup orientation="portrait" horizontalDpi="0"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E2F29-8908-4C48-BDAA-DCF69B3922B9}">
  <dimension ref="A1:J82"/>
  <sheetViews>
    <sheetView workbookViewId="0">
      <selection activeCell="A2" sqref="A2:I2"/>
    </sheetView>
  </sheetViews>
  <sheetFormatPr defaultColWidth="9.140625" defaultRowHeight="15"/>
  <cols>
    <col min="1" max="1" width="10.28515625" customWidth="1"/>
    <col min="2" max="2" width="17.7109375" bestFit="1" customWidth="1"/>
    <col min="3" max="10" width="10.140625" bestFit="1" customWidth="1"/>
  </cols>
  <sheetData>
    <row r="1" spans="1:10">
      <c r="A1" s="1" t="s">
        <v>83</v>
      </c>
      <c r="B1" s="3"/>
      <c r="C1" s="3"/>
      <c r="D1" s="3"/>
      <c r="E1" s="3"/>
      <c r="F1" s="3"/>
      <c r="G1" s="3"/>
      <c r="H1" s="3"/>
      <c r="I1" s="3"/>
      <c r="J1" s="3"/>
    </row>
    <row r="2" spans="1:10">
      <c r="A2" s="130" t="s">
        <v>220</v>
      </c>
      <c r="B2" s="130"/>
      <c r="C2" s="130"/>
      <c r="D2" s="130"/>
      <c r="E2" s="130"/>
      <c r="F2" s="130"/>
      <c r="G2" s="130"/>
      <c r="H2" s="130"/>
      <c r="I2" s="130"/>
      <c r="J2" s="2"/>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3" t="s">
        <v>159</v>
      </c>
      <c r="B7" s="18" t="s">
        <v>97</v>
      </c>
      <c r="C7" s="19">
        <v>18.91968697309494</v>
      </c>
      <c r="D7" s="19">
        <v>16.995050013065338</v>
      </c>
      <c r="E7" s="19">
        <v>11.48374155163765</v>
      </c>
      <c r="F7" s="19">
        <v>10.437197238206863</v>
      </c>
      <c r="G7" s="19">
        <v>9.0304233133792877</v>
      </c>
      <c r="H7" s="19">
        <v>14.016437530517578</v>
      </c>
      <c r="I7" s="19">
        <v>8.2582354545593262</v>
      </c>
      <c r="J7" s="19">
        <v>6.6893480718135834</v>
      </c>
    </row>
    <row r="8" spans="1:10">
      <c r="A8" s="63" t="s">
        <v>159</v>
      </c>
      <c r="B8" s="18" t="s">
        <v>98</v>
      </c>
      <c r="C8" s="19">
        <v>17.661237716674805</v>
      </c>
      <c r="D8" s="19">
        <v>16.927322745323181</v>
      </c>
      <c r="E8" s="19">
        <v>15.018971264362335</v>
      </c>
      <c r="F8" s="19">
        <v>13.318167626857758</v>
      </c>
      <c r="G8" s="19">
        <v>12.704996764659882</v>
      </c>
      <c r="H8" s="19">
        <v>12.74443119764328</v>
      </c>
      <c r="I8" s="19">
        <v>11.198362708091736</v>
      </c>
      <c r="J8" s="19">
        <v>9.8037518560886383</v>
      </c>
    </row>
    <row r="9" spans="1:10" ht="15.75">
      <c r="A9" s="63"/>
      <c r="B9" s="18" t="s">
        <v>99</v>
      </c>
      <c r="C9" s="19">
        <v>36.580926179885864</v>
      </c>
      <c r="D9" s="19">
        <v>33.9223712682724</v>
      </c>
      <c r="E9" s="19">
        <v>26.502713561058044</v>
      </c>
      <c r="F9" s="19">
        <v>23.755365610122681</v>
      </c>
      <c r="G9" s="19">
        <v>21.73541933298111</v>
      </c>
      <c r="H9" s="19">
        <v>26.760867238044739</v>
      </c>
      <c r="I9" s="19">
        <v>19.456598162651062</v>
      </c>
      <c r="J9" s="19">
        <v>16.493099927902222</v>
      </c>
    </row>
    <row r="10" spans="1:10">
      <c r="A10" s="63" t="s">
        <v>159</v>
      </c>
      <c r="B10" s="18" t="s">
        <v>100</v>
      </c>
      <c r="C10" s="19">
        <v>63.419073820114136</v>
      </c>
      <c r="D10" s="19">
        <v>66.077625751495361</v>
      </c>
      <c r="E10" s="19">
        <v>73.497289419174194</v>
      </c>
      <c r="F10" s="19">
        <v>76.244634389877319</v>
      </c>
      <c r="G10" s="19">
        <v>78.26458215713501</v>
      </c>
      <c r="H10" s="19">
        <v>73.239129781723022</v>
      </c>
      <c r="I10" s="19">
        <v>80.543404817581177</v>
      </c>
      <c r="J10" s="19">
        <v>83.506900072097778</v>
      </c>
    </row>
    <row r="11" spans="1:10">
      <c r="A11" s="63" t="s">
        <v>123</v>
      </c>
      <c r="B11" s="18" t="s">
        <v>101</v>
      </c>
      <c r="C11" s="19">
        <v>100</v>
      </c>
      <c r="D11" s="19">
        <v>100</v>
      </c>
      <c r="E11" s="19">
        <v>100</v>
      </c>
      <c r="F11" s="19">
        <v>100</v>
      </c>
      <c r="G11" s="19">
        <v>100</v>
      </c>
      <c r="H11" s="19">
        <v>100</v>
      </c>
      <c r="I11" s="19">
        <v>100</v>
      </c>
      <c r="J11" s="19">
        <v>100</v>
      </c>
    </row>
    <row r="12" spans="1:10">
      <c r="A12" s="63" t="s">
        <v>160</v>
      </c>
      <c r="B12" s="18" t="s">
        <v>97</v>
      </c>
      <c r="C12" s="19">
        <v>18.401752412319183</v>
      </c>
      <c r="D12" s="19">
        <v>18.927155435085297</v>
      </c>
      <c r="E12" s="19">
        <v>11.323270201683044</v>
      </c>
      <c r="F12" s="19">
        <v>8.2755617797374725</v>
      </c>
      <c r="G12" s="19">
        <v>10.248660296201706</v>
      </c>
      <c r="H12" s="19">
        <v>16.863733530044556</v>
      </c>
      <c r="I12" s="19">
        <v>10.091408342123032</v>
      </c>
      <c r="J12" s="19">
        <v>9.2886060476303101</v>
      </c>
    </row>
    <row r="13" spans="1:10">
      <c r="A13" s="63" t="s">
        <v>160</v>
      </c>
      <c r="B13" s="18" t="s">
        <v>98</v>
      </c>
      <c r="C13" s="19">
        <v>12.114746123552322</v>
      </c>
      <c r="D13" s="19">
        <v>14.752626419067383</v>
      </c>
      <c r="E13" s="19">
        <v>13.012725114822388</v>
      </c>
      <c r="F13" s="19">
        <v>13.609509170055389</v>
      </c>
      <c r="G13" s="19">
        <v>11.27665713429451</v>
      </c>
      <c r="H13" s="19">
        <v>15.04552960395813</v>
      </c>
      <c r="I13" s="19">
        <v>14.030146598815918</v>
      </c>
      <c r="J13" s="19">
        <v>12.592241168022156</v>
      </c>
    </row>
    <row r="14" spans="1:10" ht="15.75">
      <c r="A14" s="63"/>
      <c r="B14" s="18" t="s">
        <v>99</v>
      </c>
      <c r="C14" s="19">
        <v>30.516499280929565</v>
      </c>
      <c r="D14" s="19">
        <v>33.67978036403656</v>
      </c>
      <c r="E14" s="19">
        <v>24.335995316505432</v>
      </c>
      <c r="F14" s="19">
        <v>21.885071694850922</v>
      </c>
      <c r="G14" s="19">
        <v>21.525317430496216</v>
      </c>
      <c r="H14" s="19">
        <v>31.909263134002686</v>
      </c>
      <c r="I14" s="19">
        <v>24.121555685997009</v>
      </c>
      <c r="J14" s="19">
        <v>21.880848705768585</v>
      </c>
    </row>
    <row r="15" spans="1:10">
      <c r="A15" s="63" t="s">
        <v>160</v>
      </c>
      <c r="B15" s="18" t="s">
        <v>100</v>
      </c>
      <c r="C15" s="19">
        <v>69.483500719070435</v>
      </c>
      <c r="D15" s="19">
        <v>66.320216655731201</v>
      </c>
      <c r="E15" s="19">
        <v>75.664007663726807</v>
      </c>
      <c r="F15" s="19">
        <v>78.114926815032959</v>
      </c>
      <c r="G15" s="19">
        <v>78.474682569503784</v>
      </c>
      <c r="H15" s="19">
        <v>68.090736865997314</v>
      </c>
      <c r="I15" s="19">
        <v>75.878447294235229</v>
      </c>
      <c r="J15" s="19">
        <v>78.119152784347534</v>
      </c>
    </row>
    <row r="16" spans="1:10">
      <c r="A16" s="63" t="s">
        <v>123</v>
      </c>
      <c r="B16" s="18" t="s">
        <v>101</v>
      </c>
      <c r="C16" s="19">
        <v>100</v>
      </c>
      <c r="D16" s="19">
        <v>100</v>
      </c>
      <c r="E16" s="19">
        <v>100</v>
      </c>
      <c r="F16" s="19">
        <v>100</v>
      </c>
      <c r="G16" s="19">
        <v>100</v>
      </c>
      <c r="H16" s="19">
        <v>100</v>
      </c>
      <c r="I16" s="19">
        <v>100</v>
      </c>
      <c r="J16" s="19">
        <v>100</v>
      </c>
    </row>
    <row r="17" spans="1:10">
      <c r="A17" s="63" t="s">
        <v>157</v>
      </c>
      <c r="B17" s="18" t="s">
        <v>97</v>
      </c>
      <c r="C17" s="19">
        <v>15.655682981014252</v>
      </c>
      <c r="D17" s="19">
        <v>21.470624208450317</v>
      </c>
      <c r="E17" s="19">
        <v>12.886342406272888</v>
      </c>
      <c r="F17" s="19">
        <v>9.878077358007431</v>
      </c>
      <c r="G17" s="19">
        <v>8.8283665478229523</v>
      </c>
      <c r="H17" s="19">
        <v>16.294804215431213</v>
      </c>
      <c r="I17" s="19">
        <v>9.1297641396522522</v>
      </c>
      <c r="J17" s="19">
        <v>9.2930562794208527</v>
      </c>
    </row>
    <row r="18" spans="1:10">
      <c r="A18" s="63" t="s">
        <v>157</v>
      </c>
      <c r="B18" s="18" t="s">
        <v>98</v>
      </c>
      <c r="C18" s="19">
        <v>23.345752060413361</v>
      </c>
      <c r="D18" s="19">
        <v>17.613047361373901</v>
      </c>
      <c r="E18" s="19">
        <v>17.848394811153412</v>
      </c>
      <c r="F18" s="19">
        <v>15.02874344587326</v>
      </c>
      <c r="G18" s="19">
        <v>16.66993647813797</v>
      </c>
      <c r="H18" s="19">
        <v>13.267374038696289</v>
      </c>
      <c r="I18" s="19">
        <v>11.857162415981293</v>
      </c>
      <c r="J18" s="19">
        <v>10.968930274248123</v>
      </c>
    </row>
    <row r="19" spans="1:10" ht="15.75">
      <c r="A19" s="63"/>
      <c r="B19" s="18" t="s">
        <v>99</v>
      </c>
      <c r="C19" s="19">
        <v>39.001435041427612</v>
      </c>
      <c r="D19" s="19">
        <v>39.083671569824219</v>
      </c>
      <c r="E19" s="19">
        <v>30.734735727310181</v>
      </c>
      <c r="F19" s="19">
        <v>24.906820058822632</v>
      </c>
      <c r="G19" s="19">
        <v>25.498303771018982</v>
      </c>
      <c r="H19" s="19">
        <v>29.562178254127502</v>
      </c>
      <c r="I19" s="19">
        <v>20.986926555633545</v>
      </c>
      <c r="J19" s="19">
        <v>20.261986553668976</v>
      </c>
    </row>
    <row r="20" spans="1:10">
      <c r="A20" s="63" t="s">
        <v>157</v>
      </c>
      <c r="B20" s="18" t="s">
        <v>100</v>
      </c>
      <c r="C20" s="19">
        <v>60.998564958572388</v>
      </c>
      <c r="D20" s="19">
        <v>60.916328430175781</v>
      </c>
      <c r="E20" s="19">
        <v>69.265264272689819</v>
      </c>
      <c r="F20" s="19">
        <v>75.093179941177368</v>
      </c>
      <c r="G20" s="19">
        <v>74.501699209213257</v>
      </c>
      <c r="H20" s="19">
        <v>70.437824726104736</v>
      </c>
      <c r="I20" s="19">
        <v>79.013073444366455</v>
      </c>
      <c r="J20" s="19">
        <v>79.738014936447144</v>
      </c>
    </row>
    <row r="21" spans="1:10">
      <c r="A21" s="63" t="s">
        <v>123</v>
      </c>
      <c r="B21" s="18" t="s">
        <v>101</v>
      </c>
      <c r="C21" s="19">
        <v>100</v>
      </c>
      <c r="D21" s="19">
        <v>100</v>
      </c>
      <c r="E21" s="19">
        <v>100</v>
      </c>
      <c r="F21" s="19">
        <v>100</v>
      </c>
      <c r="G21" s="19">
        <v>100</v>
      </c>
      <c r="H21" s="19">
        <v>100</v>
      </c>
      <c r="I21" s="19">
        <v>100</v>
      </c>
      <c r="J21" s="19">
        <v>100</v>
      </c>
    </row>
    <row r="23" spans="1:10">
      <c r="A23" s="80" t="s">
        <v>103</v>
      </c>
      <c r="B23" s="80" t="s">
        <v>103</v>
      </c>
      <c r="C23" s="80" t="s">
        <v>103</v>
      </c>
      <c r="D23" s="80" t="s">
        <v>103</v>
      </c>
      <c r="E23" s="80" t="s">
        <v>103</v>
      </c>
      <c r="F23" s="80" t="s">
        <v>103</v>
      </c>
      <c r="G23" s="80" t="s">
        <v>103</v>
      </c>
      <c r="H23" s="80" t="s">
        <v>103</v>
      </c>
      <c r="I23" s="80" t="s">
        <v>103</v>
      </c>
      <c r="J23" s="80" t="s">
        <v>103</v>
      </c>
    </row>
    <row r="24" spans="1:10">
      <c r="A24" s="133" t="s">
        <v>92</v>
      </c>
      <c r="B24" s="133"/>
      <c r="C24" s="17" t="s">
        <v>112</v>
      </c>
      <c r="D24" s="17" t="s">
        <v>113</v>
      </c>
      <c r="E24" s="17" t="s">
        <v>114</v>
      </c>
      <c r="F24" s="17" t="s">
        <v>115</v>
      </c>
      <c r="G24" s="17" t="s">
        <v>116</v>
      </c>
      <c r="H24" s="17" t="s">
        <v>117</v>
      </c>
      <c r="I24" s="17" t="s">
        <v>118</v>
      </c>
      <c r="J24" s="17" t="s">
        <v>119</v>
      </c>
    </row>
    <row r="25" spans="1:10">
      <c r="A25" s="63" t="s">
        <v>159</v>
      </c>
      <c r="B25" s="18" t="s">
        <v>97</v>
      </c>
      <c r="C25" s="21">
        <v>882218</v>
      </c>
      <c r="D25" s="21">
        <v>839877</v>
      </c>
      <c r="E25" s="21">
        <v>598415</v>
      </c>
      <c r="F25" s="21">
        <v>563426</v>
      </c>
      <c r="G25" s="21">
        <v>503907</v>
      </c>
      <c r="H25" s="21">
        <v>836134</v>
      </c>
      <c r="I25" s="21">
        <v>519075</v>
      </c>
      <c r="J25" s="21">
        <v>433426</v>
      </c>
    </row>
    <row r="26" spans="1:10">
      <c r="A26" s="63" t="s">
        <v>159</v>
      </c>
      <c r="B26" s="18" t="s">
        <v>98</v>
      </c>
      <c r="C26" s="21">
        <v>823537</v>
      </c>
      <c r="D26" s="21">
        <v>836530</v>
      </c>
      <c r="E26" s="21">
        <v>782635</v>
      </c>
      <c r="F26" s="21">
        <v>718948</v>
      </c>
      <c r="G26" s="21">
        <v>708952</v>
      </c>
      <c r="H26" s="21">
        <v>760254</v>
      </c>
      <c r="I26" s="21">
        <v>703878</v>
      </c>
      <c r="J26" s="21">
        <v>635219</v>
      </c>
    </row>
    <row r="27" spans="1:10" ht="15.75">
      <c r="A27" s="63"/>
      <c r="B27" s="18" t="s">
        <v>99</v>
      </c>
      <c r="C27" s="21">
        <v>1705755</v>
      </c>
      <c r="D27" s="21">
        <v>1676407</v>
      </c>
      <c r="E27" s="21">
        <v>1381050</v>
      </c>
      <c r="F27" s="21">
        <v>1282374</v>
      </c>
      <c r="G27" s="21">
        <v>1212859</v>
      </c>
      <c r="H27" s="21">
        <v>1596388</v>
      </c>
      <c r="I27" s="21">
        <v>1222953</v>
      </c>
      <c r="J27" s="21">
        <v>1068645</v>
      </c>
    </row>
    <row r="28" spans="1:10">
      <c r="A28" s="63" t="s">
        <v>159</v>
      </c>
      <c r="B28" s="18" t="s">
        <v>100</v>
      </c>
      <c r="C28" s="21">
        <v>2957208</v>
      </c>
      <c r="D28" s="21">
        <v>3265485</v>
      </c>
      <c r="E28" s="21">
        <v>3829926</v>
      </c>
      <c r="F28" s="21">
        <v>4115876</v>
      </c>
      <c r="G28" s="21">
        <v>4367245</v>
      </c>
      <c r="H28" s="21">
        <v>4368994</v>
      </c>
      <c r="I28" s="21">
        <v>5062591</v>
      </c>
      <c r="J28" s="21">
        <v>5410701</v>
      </c>
    </row>
    <row r="29" spans="1:10">
      <c r="A29" s="63" t="s">
        <v>123</v>
      </c>
      <c r="B29" s="18" t="s">
        <v>101</v>
      </c>
      <c r="C29" s="21">
        <v>4662963</v>
      </c>
      <c r="D29" s="21">
        <v>4941892</v>
      </c>
      <c r="E29" s="21">
        <v>5210976</v>
      </c>
      <c r="F29" s="21">
        <v>5398250</v>
      </c>
      <c r="G29" s="21">
        <v>5580104</v>
      </c>
      <c r="H29" s="21">
        <v>5965382</v>
      </c>
      <c r="I29" s="21">
        <v>6285544</v>
      </c>
      <c r="J29" s="21">
        <v>6479346</v>
      </c>
    </row>
    <row r="30" spans="1:10">
      <c r="A30" s="63" t="s">
        <v>160</v>
      </c>
      <c r="B30" s="18" t="s">
        <v>97</v>
      </c>
      <c r="C30" s="21">
        <v>13022</v>
      </c>
      <c r="D30" s="21">
        <v>18757</v>
      </c>
      <c r="E30" s="21">
        <v>15288</v>
      </c>
      <c r="F30" s="21">
        <v>16151</v>
      </c>
      <c r="G30" s="21">
        <v>36010</v>
      </c>
      <c r="H30" s="21">
        <v>84504</v>
      </c>
      <c r="I30" s="21">
        <v>63855</v>
      </c>
      <c r="J30" s="21">
        <v>57675</v>
      </c>
    </row>
    <row r="31" spans="1:10">
      <c r="A31" s="63" t="s">
        <v>160</v>
      </c>
      <c r="B31" s="18" t="s">
        <v>98</v>
      </c>
      <c r="C31" s="21">
        <v>8573</v>
      </c>
      <c r="D31" s="21">
        <v>14620</v>
      </c>
      <c r="E31" s="21">
        <v>17569</v>
      </c>
      <c r="F31" s="21">
        <v>26561</v>
      </c>
      <c r="G31" s="21">
        <v>39622</v>
      </c>
      <c r="H31" s="21">
        <v>75393</v>
      </c>
      <c r="I31" s="21">
        <v>88778</v>
      </c>
      <c r="J31" s="21">
        <v>78188</v>
      </c>
    </row>
    <row r="32" spans="1:10" ht="15.75">
      <c r="A32" s="63"/>
      <c r="B32" s="18" t="s">
        <v>99</v>
      </c>
      <c r="C32" s="21">
        <v>21595</v>
      </c>
      <c r="D32" s="21">
        <v>33377</v>
      </c>
      <c r="E32" s="21">
        <v>32857</v>
      </c>
      <c r="F32" s="21">
        <v>42712</v>
      </c>
      <c r="G32" s="21">
        <v>75632</v>
      </c>
      <c r="H32" s="21">
        <v>159897</v>
      </c>
      <c r="I32" s="21">
        <v>152633</v>
      </c>
      <c r="J32" s="21">
        <v>135863</v>
      </c>
    </row>
    <row r="33" spans="1:10">
      <c r="A33" s="63" t="s">
        <v>160</v>
      </c>
      <c r="B33" s="18" t="s">
        <v>100</v>
      </c>
      <c r="C33" s="21">
        <v>49170</v>
      </c>
      <c r="D33" s="21">
        <v>65724</v>
      </c>
      <c r="E33" s="21">
        <v>102157</v>
      </c>
      <c r="F33" s="21">
        <v>152453</v>
      </c>
      <c r="G33" s="21">
        <v>275731</v>
      </c>
      <c r="H33" s="21">
        <v>341202</v>
      </c>
      <c r="I33" s="21">
        <v>480133</v>
      </c>
      <c r="J33" s="21">
        <v>485059</v>
      </c>
    </row>
    <row r="34" spans="1:10">
      <c r="A34" s="63" t="s">
        <v>123</v>
      </c>
      <c r="B34" s="18" t="s">
        <v>101</v>
      </c>
      <c r="C34" s="21">
        <v>70765</v>
      </c>
      <c r="D34" s="21">
        <v>99101</v>
      </c>
      <c r="E34" s="21">
        <v>135014</v>
      </c>
      <c r="F34" s="21">
        <v>195165</v>
      </c>
      <c r="G34" s="21">
        <v>351363</v>
      </c>
      <c r="H34" s="21">
        <v>501099</v>
      </c>
      <c r="I34" s="21">
        <v>632766</v>
      </c>
      <c r="J34" s="21">
        <v>620922</v>
      </c>
    </row>
    <row r="35" spans="1:10">
      <c r="A35" s="63" t="s">
        <v>157</v>
      </c>
      <c r="B35" s="18" t="s">
        <v>97</v>
      </c>
      <c r="C35" s="21">
        <v>8068</v>
      </c>
      <c r="D35" s="21">
        <v>12217</v>
      </c>
      <c r="E35" s="21">
        <v>9627</v>
      </c>
      <c r="F35" s="21">
        <v>4691</v>
      </c>
      <c r="G35" s="19">
        <v>5851</v>
      </c>
      <c r="H35" s="21">
        <v>27504</v>
      </c>
      <c r="I35" s="21">
        <v>7284</v>
      </c>
      <c r="J35" s="21">
        <v>3987</v>
      </c>
    </row>
    <row r="36" spans="1:10">
      <c r="A36" s="63" t="s">
        <v>157</v>
      </c>
      <c r="B36" s="18" t="s">
        <v>98</v>
      </c>
      <c r="C36" s="21">
        <v>12031</v>
      </c>
      <c r="D36" s="21">
        <v>10022</v>
      </c>
      <c r="E36" s="21">
        <v>13334</v>
      </c>
      <c r="F36" s="21">
        <v>7137</v>
      </c>
      <c r="G36" s="19">
        <v>11048</v>
      </c>
      <c r="H36" s="21">
        <v>22394</v>
      </c>
      <c r="I36" s="21">
        <v>9460</v>
      </c>
      <c r="J36" s="21">
        <v>4706</v>
      </c>
    </row>
    <row r="37" spans="1:10" ht="15.75">
      <c r="A37" s="63"/>
      <c r="B37" s="18" t="s">
        <v>99</v>
      </c>
      <c r="C37" s="21">
        <v>20099</v>
      </c>
      <c r="D37" s="21">
        <v>22239</v>
      </c>
      <c r="E37" s="21">
        <v>22961</v>
      </c>
      <c r="F37" s="21">
        <v>11828</v>
      </c>
      <c r="G37" s="19">
        <v>16899</v>
      </c>
      <c r="H37" s="21">
        <v>49898</v>
      </c>
      <c r="I37" s="21">
        <v>16744</v>
      </c>
      <c r="J37" s="21">
        <v>8693</v>
      </c>
    </row>
    <row r="38" spans="1:10">
      <c r="A38" s="63" t="s">
        <v>157</v>
      </c>
      <c r="B38" s="18" t="s">
        <v>100</v>
      </c>
      <c r="C38" s="21">
        <v>31435</v>
      </c>
      <c r="D38" s="21">
        <v>34662</v>
      </c>
      <c r="E38" s="21">
        <v>51746</v>
      </c>
      <c r="F38" s="21">
        <v>35661</v>
      </c>
      <c r="G38" s="19">
        <v>49376</v>
      </c>
      <c r="H38" s="21">
        <v>118892</v>
      </c>
      <c r="I38" s="21">
        <v>63039</v>
      </c>
      <c r="J38" s="21">
        <v>34210</v>
      </c>
    </row>
    <row r="39" spans="1:10">
      <c r="A39" s="63" t="s">
        <v>123</v>
      </c>
      <c r="B39" s="18" t="s">
        <v>101</v>
      </c>
      <c r="C39" s="21">
        <v>51534</v>
      </c>
      <c r="D39" s="21">
        <v>56901</v>
      </c>
      <c r="E39" s="21">
        <v>74707</v>
      </c>
      <c r="F39" s="21">
        <v>47489</v>
      </c>
      <c r="G39" s="19">
        <v>66275</v>
      </c>
      <c r="H39" s="21">
        <v>168790</v>
      </c>
      <c r="I39" s="21">
        <v>79783</v>
      </c>
      <c r="J39" s="21">
        <v>42903</v>
      </c>
    </row>
    <row r="41" spans="1:10">
      <c r="A41" s="80" t="s">
        <v>102</v>
      </c>
      <c r="B41" s="80" t="s">
        <v>102</v>
      </c>
      <c r="C41" s="80" t="s">
        <v>102</v>
      </c>
      <c r="D41" s="80" t="s">
        <v>102</v>
      </c>
      <c r="E41" s="80" t="s">
        <v>102</v>
      </c>
      <c r="F41" s="80" t="s">
        <v>102</v>
      </c>
      <c r="G41" s="80" t="s">
        <v>102</v>
      </c>
      <c r="H41" s="80" t="s">
        <v>102</v>
      </c>
      <c r="I41" s="80" t="s">
        <v>102</v>
      </c>
      <c r="J41" s="80" t="s">
        <v>102</v>
      </c>
    </row>
    <row r="42" spans="1:10">
      <c r="A42" s="133" t="s">
        <v>92</v>
      </c>
      <c r="B42" s="133"/>
      <c r="C42" s="17" t="s">
        <v>112</v>
      </c>
      <c r="D42" s="17" t="s">
        <v>113</v>
      </c>
      <c r="E42" s="17" t="s">
        <v>114</v>
      </c>
      <c r="F42" s="17" t="s">
        <v>115</v>
      </c>
      <c r="G42" s="17" t="s">
        <v>116</v>
      </c>
      <c r="H42" s="17" t="s">
        <v>117</v>
      </c>
      <c r="I42" s="17" t="s">
        <v>118</v>
      </c>
      <c r="J42" s="17" t="s">
        <v>119</v>
      </c>
    </row>
    <row r="43" spans="1:10">
      <c r="A43" s="63" t="s">
        <v>159</v>
      </c>
      <c r="B43" s="18" t="s">
        <v>97</v>
      </c>
      <c r="C43" s="35">
        <v>0.31024229247123003</v>
      </c>
      <c r="D43" s="35">
        <v>0.31580268405377865</v>
      </c>
      <c r="E43" s="35">
        <v>0.24644366931170225</v>
      </c>
      <c r="F43" s="35">
        <v>0.19292959477752447</v>
      </c>
      <c r="G43" s="35">
        <v>0.17661784077063203</v>
      </c>
      <c r="H43" s="35">
        <v>0.23368299007415771</v>
      </c>
      <c r="I43" s="35">
        <v>0.13186598662286997</v>
      </c>
      <c r="J43" s="35">
        <v>0.11102876160293818</v>
      </c>
    </row>
    <row r="44" spans="1:10">
      <c r="A44" s="63" t="s">
        <v>159</v>
      </c>
      <c r="B44" s="18" t="s">
        <v>98</v>
      </c>
      <c r="C44" s="35">
        <v>0.28995049651712179</v>
      </c>
      <c r="D44" s="35">
        <v>0.38226612377911806</v>
      </c>
      <c r="E44" s="35">
        <v>0.28699960093945265</v>
      </c>
      <c r="F44" s="35">
        <v>0.19620934035629034</v>
      </c>
      <c r="G44" s="35">
        <v>0.18530059605836868</v>
      </c>
      <c r="H44" s="35">
        <v>0.20589914638549089</v>
      </c>
      <c r="I44" s="35">
        <v>0.15756419161334634</v>
      </c>
      <c r="J44" s="35">
        <v>0.13879348989576101</v>
      </c>
    </row>
    <row r="45" spans="1:10" ht="15.75">
      <c r="A45" s="63"/>
      <c r="B45" s="18" t="s">
        <v>99</v>
      </c>
      <c r="C45" s="35">
        <v>0.47309556975960732</v>
      </c>
      <c r="D45" s="35">
        <v>0.52624912932515144</v>
      </c>
      <c r="E45" s="35">
        <v>0.38801985792815685</v>
      </c>
      <c r="F45" s="35">
        <v>0.30163335613906384</v>
      </c>
      <c r="G45" s="35">
        <v>0.28650923632085323</v>
      </c>
      <c r="H45" s="35">
        <v>0.32539607491344213</v>
      </c>
      <c r="I45" s="35">
        <v>0.20445100963115692</v>
      </c>
      <c r="J45" s="35">
        <v>0.17366522224619985</v>
      </c>
    </row>
    <row r="46" spans="1:10">
      <c r="A46" s="63" t="s">
        <v>159</v>
      </c>
      <c r="B46" s="18" t="s">
        <v>100</v>
      </c>
      <c r="C46" s="35">
        <v>0.47309556975960732</v>
      </c>
      <c r="D46" s="35">
        <v>0.52624912932515144</v>
      </c>
      <c r="E46" s="35">
        <v>0.38801985792815685</v>
      </c>
      <c r="F46" s="35">
        <v>0.30163335613906384</v>
      </c>
      <c r="G46" s="35">
        <v>0.28650923632085323</v>
      </c>
      <c r="H46" s="35">
        <v>0.32539607491344213</v>
      </c>
      <c r="I46" s="35">
        <v>0.20445100963115692</v>
      </c>
      <c r="J46" s="35">
        <v>0.17366522224619985</v>
      </c>
    </row>
    <row r="47" spans="1:10">
      <c r="A47" s="63" t="s">
        <v>123</v>
      </c>
      <c r="B47" s="18" t="s">
        <v>101</v>
      </c>
      <c r="C47" s="35">
        <v>0</v>
      </c>
      <c r="D47" s="35">
        <v>0</v>
      </c>
      <c r="E47" s="35">
        <v>0</v>
      </c>
      <c r="F47" s="35">
        <v>0</v>
      </c>
      <c r="G47" s="35">
        <v>0</v>
      </c>
      <c r="H47" s="35">
        <v>0</v>
      </c>
      <c r="I47" s="35">
        <v>0</v>
      </c>
      <c r="J47" s="35">
        <v>0</v>
      </c>
    </row>
    <row r="48" spans="1:10">
      <c r="A48" s="63" t="s">
        <v>160</v>
      </c>
      <c r="B48" s="18" t="s">
        <v>97</v>
      </c>
      <c r="C48" s="35">
        <v>3.6000624299049377</v>
      </c>
      <c r="D48" s="35">
        <v>3.2860483974218369</v>
      </c>
      <c r="E48" s="35">
        <v>1.3826029375195503</v>
      </c>
      <c r="F48" s="35">
        <v>0.97355619072914124</v>
      </c>
      <c r="G48" s="35">
        <v>1.1665835976600647</v>
      </c>
      <c r="H48" s="35">
        <v>1.3511765748262405</v>
      </c>
      <c r="I48" s="35">
        <v>0.61972453258931637</v>
      </c>
      <c r="J48" s="35">
        <v>0.50059724599123001</v>
      </c>
    </row>
    <row r="49" spans="1:10">
      <c r="A49" s="63" t="s">
        <v>160</v>
      </c>
      <c r="B49" s="18" t="s">
        <v>98</v>
      </c>
      <c r="C49" s="35">
        <v>2.1558120846748352</v>
      </c>
      <c r="D49" s="35">
        <v>2.4658601731061935</v>
      </c>
      <c r="E49" s="35">
        <v>1.6532845795154572</v>
      </c>
      <c r="F49" s="35">
        <v>1.321609690785408</v>
      </c>
      <c r="G49" s="35">
        <v>1.2091228738427162</v>
      </c>
      <c r="H49" s="35">
        <v>1.1280563659965992</v>
      </c>
      <c r="I49" s="35">
        <v>0.75602419674396515</v>
      </c>
      <c r="J49" s="35">
        <v>0.60774991288781166</v>
      </c>
    </row>
    <row r="50" spans="1:10" ht="15.75">
      <c r="A50" s="63"/>
      <c r="B50" s="18" t="s">
        <v>99</v>
      </c>
      <c r="C50" s="35">
        <v>3.8518249988555908</v>
      </c>
      <c r="D50" s="35">
        <v>3.7016790360212326</v>
      </c>
      <c r="E50" s="35">
        <v>2.2779442369937897</v>
      </c>
      <c r="F50" s="35">
        <v>1.6815023496747017</v>
      </c>
      <c r="G50" s="35">
        <v>2.0969506353139877</v>
      </c>
      <c r="H50" s="35">
        <v>2.0713765174150467</v>
      </c>
      <c r="I50" s="35">
        <v>0.98983487114310265</v>
      </c>
      <c r="J50" s="35">
        <v>0.77012078836560249</v>
      </c>
    </row>
    <row r="51" spans="1:10">
      <c r="A51" s="63" t="s">
        <v>160</v>
      </c>
      <c r="B51" s="18" t="s">
        <v>100</v>
      </c>
      <c r="C51" s="35">
        <v>3.8518249988555908</v>
      </c>
      <c r="D51" s="35">
        <v>3.7016790360212326</v>
      </c>
      <c r="E51" s="35">
        <v>2.2779442369937897</v>
      </c>
      <c r="F51" s="35">
        <v>1.6815023496747017</v>
      </c>
      <c r="G51" s="35">
        <v>2.0969506353139877</v>
      </c>
      <c r="H51" s="35">
        <v>2.0713765174150467</v>
      </c>
      <c r="I51" s="35">
        <v>0.98983487114310265</v>
      </c>
      <c r="J51" s="35">
        <v>0.77012078836560249</v>
      </c>
    </row>
    <row r="52" spans="1:10">
      <c r="A52" s="63" t="s">
        <v>123</v>
      </c>
      <c r="B52" s="18" t="s">
        <v>101</v>
      </c>
      <c r="C52" s="35">
        <v>0</v>
      </c>
      <c r="D52" s="35">
        <v>0</v>
      </c>
      <c r="E52" s="35">
        <v>0</v>
      </c>
      <c r="F52" s="35">
        <v>0</v>
      </c>
      <c r="G52" s="35">
        <v>0</v>
      </c>
      <c r="H52" s="35">
        <v>0</v>
      </c>
      <c r="I52" s="35">
        <v>0</v>
      </c>
      <c r="J52" s="35">
        <v>0</v>
      </c>
    </row>
    <row r="53" spans="1:10">
      <c r="A53" s="63" t="s">
        <v>157</v>
      </c>
      <c r="B53" s="18" t="s">
        <v>97</v>
      </c>
      <c r="C53" s="35">
        <v>2.0191121846437454</v>
      </c>
      <c r="D53" s="35">
        <v>2.8489295393228531</v>
      </c>
      <c r="E53" s="35">
        <v>1.5827683731913567</v>
      </c>
      <c r="F53" s="35">
        <v>1.4152533374726772</v>
      </c>
      <c r="G53" s="19">
        <v>1.4539418742060661</v>
      </c>
      <c r="H53" s="35">
        <v>1.5152721665799618</v>
      </c>
      <c r="I53" s="35">
        <v>1.2950221076607704</v>
      </c>
      <c r="J53" s="35">
        <v>1.7789429053664207</v>
      </c>
    </row>
    <row r="54" spans="1:10">
      <c r="A54" s="63" t="s">
        <v>157</v>
      </c>
      <c r="B54" s="18" t="s">
        <v>98</v>
      </c>
      <c r="C54" s="35">
        <v>3.1738527119159698</v>
      </c>
      <c r="D54" s="35">
        <v>2.7914015576243401</v>
      </c>
      <c r="E54" s="35">
        <v>3.2878659665584564</v>
      </c>
      <c r="F54" s="35">
        <v>1.8849711865186691</v>
      </c>
      <c r="G54" s="19">
        <v>1.695302315056324</v>
      </c>
      <c r="H54" s="35">
        <v>1.1799762025475502</v>
      </c>
      <c r="I54" s="35">
        <v>1.3860993087291718</v>
      </c>
      <c r="J54" s="35">
        <v>1.9845150411128998</v>
      </c>
    </row>
    <row r="55" spans="1:10" ht="15.75">
      <c r="A55" s="63"/>
      <c r="B55" s="18" t="s">
        <v>99</v>
      </c>
      <c r="C55" s="35">
        <v>3.4864865243434906</v>
      </c>
      <c r="D55" s="35">
        <v>3.47609743475914</v>
      </c>
      <c r="E55" s="35">
        <v>3.1851030886173248</v>
      </c>
      <c r="F55" s="35">
        <v>2.3354889824986458</v>
      </c>
      <c r="G55" s="19">
        <v>2.0317832008004189</v>
      </c>
      <c r="H55" s="35">
        <v>1.7485048621892929</v>
      </c>
      <c r="I55" s="35">
        <v>1.893022283911705</v>
      </c>
      <c r="J55" s="35">
        <v>2.5514554232358932</v>
      </c>
    </row>
    <row r="56" spans="1:10">
      <c r="A56" s="63" t="s">
        <v>157</v>
      </c>
      <c r="B56" s="18" t="s">
        <v>100</v>
      </c>
      <c r="C56" s="35">
        <v>3.4864865243434906</v>
      </c>
      <c r="D56" s="35">
        <v>3.47609743475914</v>
      </c>
      <c r="E56" s="35">
        <v>3.1851030886173248</v>
      </c>
      <c r="F56" s="35">
        <v>2.3354889824986458</v>
      </c>
      <c r="G56" s="19">
        <v>2.0317832008004189</v>
      </c>
      <c r="H56" s="35">
        <v>1.7485048621892929</v>
      </c>
      <c r="I56" s="35">
        <v>1.893022283911705</v>
      </c>
      <c r="J56" s="35">
        <v>2.5514554232358932</v>
      </c>
    </row>
    <row r="57" spans="1:10">
      <c r="A57" s="63" t="s">
        <v>123</v>
      </c>
      <c r="B57" s="18" t="s">
        <v>101</v>
      </c>
      <c r="C57" s="35">
        <v>0</v>
      </c>
      <c r="D57" s="35">
        <v>0</v>
      </c>
      <c r="E57" s="35">
        <v>0</v>
      </c>
      <c r="F57" s="35">
        <v>0</v>
      </c>
      <c r="G57" s="19">
        <v>0</v>
      </c>
      <c r="H57" s="35">
        <v>0</v>
      </c>
      <c r="I57" s="35">
        <v>0</v>
      </c>
      <c r="J57" s="35">
        <v>0</v>
      </c>
    </row>
    <row r="59" spans="1:10">
      <c r="A59" s="80" t="s">
        <v>104</v>
      </c>
      <c r="B59" s="80" t="s">
        <v>104</v>
      </c>
      <c r="C59" s="80" t="s">
        <v>104</v>
      </c>
      <c r="D59" s="80" t="s">
        <v>104</v>
      </c>
      <c r="E59" s="80" t="s">
        <v>104</v>
      </c>
      <c r="F59" s="80" t="s">
        <v>104</v>
      </c>
      <c r="G59" s="80" t="s">
        <v>104</v>
      </c>
      <c r="H59" s="80" t="s">
        <v>104</v>
      </c>
      <c r="I59" s="80" t="s">
        <v>104</v>
      </c>
      <c r="J59" s="80" t="s">
        <v>104</v>
      </c>
    </row>
    <row r="60" spans="1:10">
      <c r="A60" s="133" t="s">
        <v>92</v>
      </c>
      <c r="B60" s="133"/>
      <c r="C60" s="17" t="s">
        <v>112</v>
      </c>
      <c r="D60" s="17" t="s">
        <v>113</v>
      </c>
      <c r="E60" s="17" t="s">
        <v>114</v>
      </c>
      <c r="F60" s="17" t="s">
        <v>115</v>
      </c>
      <c r="G60" s="17" t="s">
        <v>116</v>
      </c>
      <c r="H60" s="17" t="s">
        <v>117</v>
      </c>
      <c r="I60" s="17" t="s">
        <v>118</v>
      </c>
      <c r="J60" s="17" t="s">
        <v>119</v>
      </c>
    </row>
    <row r="61" spans="1:10">
      <c r="A61" s="63" t="s">
        <v>159</v>
      </c>
      <c r="B61" s="18" t="s">
        <v>97</v>
      </c>
      <c r="C61" s="21">
        <v>17384</v>
      </c>
      <c r="D61" s="21">
        <v>11060</v>
      </c>
      <c r="E61" s="21">
        <v>9044</v>
      </c>
      <c r="F61" s="21">
        <v>10154</v>
      </c>
      <c r="G61" s="21">
        <v>6845</v>
      </c>
      <c r="H61" s="21">
        <v>8817</v>
      </c>
      <c r="I61" s="21">
        <v>6358</v>
      </c>
      <c r="J61" s="21">
        <v>5698</v>
      </c>
    </row>
    <row r="62" spans="1:10">
      <c r="A62" s="63" t="s">
        <v>159</v>
      </c>
      <c r="B62" s="18" t="s">
        <v>98</v>
      </c>
      <c r="C62" s="21">
        <v>15650</v>
      </c>
      <c r="D62" s="21">
        <v>10939</v>
      </c>
      <c r="E62" s="21">
        <v>11089</v>
      </c>
      <c r="F62" s="21">
        <v>12905</v>
      </c>
      <c r="G62" s="21">
        <v>10048</v>
      </c>
      <c r="H62" s="21">
        <v>8390</v>
      </c>
      <c r="I62" s="21">
        <v>8822</v>
      </c>
      <c r="J62" s="21">
        <v>8427</v>
      </c>
    </row>
    <row r="63" spans="1:10" ht="15.75">
      <c r="A63" s="63"/>
      <c r="B63" s="18" t="s">
        <v>99</v>
      </c>
      <c r="C63" s="21">
        <v>33034</v>
      </c>
      <c r="D63" s="21">
        <v>21999</v>
      </c>
      <c r="E63" s="21">
        <v>20133</v>
      </c>
      <c r="F63" s="21">
        <v>23059</v>
      </c>
      <c r="G63" s="21">
        <v>16893</v>
      </c>
      <c r="H63" s="21">
        <v>17207</v>
      </c>
      <c r="I63" s="21">
        <v>15180</v>
      </c>
      <c r="J63" s="21">
        <v>14125</v>
      </c>
    </row>
    <row r="64" spans="1:10">
      <c r="A64" s="63" t="s">
        <v>159</v>
      </c>
      <c r="B64" s="18" t="s">
        <v>100</v>
      </c>
      <c r="C64" s="21">
        <v>37372</v>
      </c>
      <c r="D64" s="21">
        <v>35724</v>
      </c>
      <c r="E64" s="21">
        <v>44605</v>
      </c>
      <c r="F64" s="21">
        <v>58636</v>
      </c>
      <c r="G64" s="21">
        <v>50964</v>
      </c>
      <c r="H64" s="21">
        <v>41106</v>
      </c>
      <c r="I64" s="21">
        <v>52003</v>
      </c>
      <c r="J64" s="21">
        <v>59124</v>
      </c>
    </row>
    <row r="65" spans="1:10">
      <c r="A65" s="63" t="s">
        <v>123</v>
      </c>
      <c r="B65" s="18" t="s">
        <v>101</v>
      </c>
      <c r="C65" s="21">
        <v>70406</v>
      </c>
      <c r="D65" s="21">
        <v>57723</v>
      </c>
      <c r="E65" s="21">
        <v>64738</v>
      </c>
      <c r="F65" s="21">
        <v>81695</v>
      </c>
      <c r="G65" s="21">
        <v>67857</v>
      </c>
      <c r="H65" s="21">
        <v>58313</v>
      </c>
      <c r="I65" s="21">
        <v>67183</v>
      </c>
      <c r="J65" s="21">
        <v>73249</v>
      </c>
    </row>
    <row r="66" spans="1:10">
      <c r="A66" s="63" t="s">
        <v>160</v>
      </c>
      <c r="B66" s="18" t="s">
        <v>97</v>
      </c>
      <c r="C66" s="21">
        <v>135</v>
      </c>
      <c r="D66" s="21">
        <v>207</v>
      </c>
      <c r="E66" s="21">
        <v>202</v>
      </c>
      <c r="F66" s="21">
        <v>193</v>
      </c>
      <c r="G66" s="21">
        <v>323</v>
      </c>
      <c r="H66" s="21">
        <v>715</v>
      </c>
      <c r="I66" s="21">
        <v>625</v>
      </c>
      <c r="J66" s="21">
        <v>633</v>
      </c>
    </row>
    <row r="67" spans="1:10">
      <c r="A67" s="63" t="s">
        <v>160</v>
      </c>
      <c r="B67" s="18" t="s">
        <v>98</v>
      </c>
      <c r="C67" s="21">
        <v>106</v>
      </c>
      <c r="D67" s="21">
        <v>154</v>
      </c>
      <c r="E67" s="21">
        <v>198</v>
      </c>
      <c r="F67" s="21">
        <v>241</v>
      </c>
      <c r="G67" s="21">
        <v>365</v>
      </c>
      <c r="H67" s="21">
        <v>591</v>
      </c>
      <c r="I67" s="21">
        <v>696</v>
      </c>
      <c r="J67" s="21">
        <v>753</v>
      </c>
    </row>
    <row r="68" spans="1:10" ht="15.75">
      <c r="A68" s="63"/>
      <c r="B68" s="18" t="s">
        <v>99</v>
      </c>
      <c r="C68" s="21">
        <v>241</v>
      </c>
      <c r="D68" s="21">
        <v>361</v>
      </c>
      <c r="E68" s="21">
        <v>400</v>
      </c>
      <c r="F68" s="21">
        <v>434</v>
      </c>
      <c r="G68" s="21">
        <v>688</v>
      </c>
      <c r="H68" s="21">
        <v>1306</v>
      </c>
      <c r="I68" s="21">
        <v>1321</v>
      </c>
      <c r="J68" s="21">
        <v>1386</v>
      </c>
    </row>
    <row r="69" spans="1:10">
      <c r="A69" s="63" t="s">
        <v>160</v>
      </c>
      <c r="B69" s="18" t="s">
        <v>100</v>
      </c>
      <c r="C69" s="21">
        <v>327</v>
      </c>
      <c r="D69" s="21">
        <v>553</v>
      </c>
      <c r="E69" s="21">
        <v>802</v>
      </c>
      <c r="F69" s="21">
        <v>1197</v>
      </c>
      <c r="G69" s="21">
        <v>1721</v>
      </c>
      <c r="H69" s="21">
        <v>1881</v>
      </c>
      <c r="I69" s="21">
        <v>2902</v>
      </c>
      <c r="J69" s="21">
        <v>3639</v>
      </c>
    </row>
    <row r="70" spans="1:10">
      <c r="A70" s="63" t="s">
        <v>123</v>
      </c>
      <c r="B70" s="18" t="s">
        <v>101</v>
      </c>
      <c r="C70" s="21">
        <v>568</v>
      </c>
      <c r="D70" s="21">
        <v>914</v>
      </c>
      <c r="E70" s="21">
        <v>1202</v>
      </c>
      <c r="F70" s="21">
        <v>1631</v>
      </c>
      <c r="G70" s="21">
        <v>2409</v>
      </c>
      <c r="H70" s="21">
        <v>3187</v>
      </c>
      <c r="I70" s="21">
        <v>4223</v>
      </c>
      <c r="J70" s="21">
        <v>5025</v>
      </c>
    </row>
    <row r="71" spans="1:10">
      <c r="A71" s="63" t="s">
        <v>157</v>
      </c>
      <c r="B71" s="18" t="s">
        <v>97</v>
      </c>
      <c r="C71" s="21">
        <v>109</v>
      </c>
      <c r="D71" s="21">
        <v>102</v>
      </c>
      <c r="E71" s="21">
        <v>131</v>
      </c>
      <c r="F71" s="21">
        <v>71</v>
      </c>
      <c r="G71" s="19">
        <v>81</v>
      </c>
      <c r="H71" s="21">
        <v>238</v>
      </c>
      <c r="I71" s="21">
        <v>77</v>
      </c>
      <c r="J71" s="21">
        <v>38</v>
      </c>
    </row>
    <row r="72" spans="1:10">
      <c r="A72" s="63" t="s">
        <v>157</v>
      </c>
      <c r="B72" s="18" t="s">
        <v>98</v>
      </c>
      <c r="C72" s="21">
        <v>122</v>
      </c>
      <c r="D72" s="21">
        <v>99</v>
      </c>
      <c r="E72" s="21">
        <v>135</v>
      </c>
      <c r="F72" s="21">
        <v>94</v>
      </c>
      <c r="G72" s="19">
        <v>119</v>
      </c>
      <c r="H72" s="21">
        <v>207</v>
      </c>
      <c r="I72" s="21">
        <v>101</v>
      </c>
      <c r="J72" s="21">
        <v>46</v>
      </c>
    </row>
    <row r="73" spans="1:10" ht="15.75">
      <c r="A73" s="63"/>
      <c r="B73" s="18" t="s">
        <v>99</v>
      </c>
      <c r="C73" s="21">
        <v>231</v>
      </c>
      <c r="D73" s="21">
        <v>201</v>
      </c>
      <c r="E73" s="21">
        <v>266</v>
      </c>
      <c r="F73" s="21">
        <v>165</v>
      </c>
      <c r="G73" s="19">
        <v>200</v>
      </c>
      <c r="H73" s="21">
        <v>445</v>
      </c>
      <c r="I73" s="21">
        <v>178</v>
      </c>
      <c r="J73" s="21">
        <v>84</v>
      </c>
    </row>
    <row r="74" spans="1:10">
      <c r="A74" s="63" t="s">
        <v>157</v>
      </c>
      <c r="B74" s="18" t="s">
        <v>100</v>
      </c>
      <c r="C74" s="21">
        <v>255</v>
      </c>
      <c r="D74" s="21">
        <v>246</v>
      </c>
      <c r="E74" s="21">
        <v>519</v>
      </c>
      <c r="F74" s="21">
        <v>396</v>
      </c>
      <c r="G74" s="19">
        <v>482</v>
      </c>
      <c r="H74" s="21">
        <v>966</v>
      </c>
      <c r="I74" s="21">
        <v>472</v>
      </c>
      <c r="J74" s="21">
        <v>296</v>
      </c>
    </row>
    <row r="75" spans="1:10">
      <c r="A75" s="63" t="s">
        <v>123</v>
      </c>
      <c r="B75" s="18" t="s">
        <v>101</v>
      </c>
      <c r="C75" s="21">
        <v>486</v>
      </c>
      <c r="D75" s="21">
        <v>447</v>
      </c>
      <c r="E75" s="21">
        <v>785</v>
      </c>
      <c r="F75" s="21">
        <v>561</v>
      </c>
      <c r="G75" s="19">
        <v>682</v>
      </c>
      <c r="H75" s="21">
        <v>1411</v>
      </c>
      <c r="I75" s="21">
        <v>650</v>
      </c>
      <c r="J75" s="21">
        <v>380</v>
      </c>
    </row>
    <row r="77" spans="1:10" ht="15.75">
      <c r="A77" s="131" t="s">
        <v>105</v>
      </c>
      <c r="B77" s="131"/>
      <c r="C77" s="131"/>
      <c r="D77" s="131"/>
      <c r="E77" s="131"/>
      <c r="F77" s="131"/>
      <c r="G77" s="131"/>
      <c r="H77" s="131"/>
      <c r="I77" s="131"/>
      <c r="J77" s="131"/>
    </row>
    <row r="78" spans="1:10">
      <c r="A78" s="132" t="s">
        <v>106</v>
      </c>
      <c r="B78" s="132"/>
      <c r="C78" s="132"/>
      <c r="D78" s="132"/>
      <c r="E78" s="132"/>
      <c r="F78" s="132"/>
      <c r="G78" s="132"/>
      <c r="H78" s="132"/>
      <c r="I78" s="132"/>
      <c r="J78" s="132"/>
    </row>
    <row r="79" spans="1:10" ht="62.25" customHeight="1">
      <c r="A79" s="92" t="s">
        <v>110</v>
      </c>
      <c r="B79" s="132"/>
      <c r="C79" s="132"/>
      <c r="D79" s="132"/>
      <c r="E79" s="132"/>
      <c r="F79" s="132"/>
      <c r="G79" s="132"/>
      <c r="H79" s="132"/>
      <c r="I79" s="132"/>
      <c r="J79" s="132"/>
    </row>
    <row r="80" spans="1:10">
      <c r="A80" s="132" t="s">
        <v>108</v>
      </c>
      <c r="B80" s="132"/>
      <c r="C80" s="132"/>
      <c r="D80" s="132"/>
      <c r="E80" s="132"/>
      <c r="F80" s="132"/>
      <c r="G80" s="132"/>
      <c r="H80" s="132"/>
      <c r="I80" s="132"/>
      <c r="J80" s="132"/>
    </row>
    <row r="81" spans="1:10">
      <c r="A81" s="132" t="s">
        <v>87</v>
      </c>
      <c r="B81" s="132"/>
      <c r="C81" s="132"/>
      <c r="D81" s="132"/>
      <c r="E81" s="132"/>
      <c r="F81" s="132"/>
      <c r="G81" s="132"/>
      <c r="H81" s="132"/>
      <c r="I81" s="132"/>
      <c r="J81" s="132"/>
    </row>
    <row r="82" spans="1:10">
      <c r="A82" s="132" t="s">
        <v>109</v>
      </c>
      <c r="B82" s="132"/>
      <c r="C82" s="132"/>
      <c r="D82" s="132"/>
      <c r="E82" s="132"/>
      <c r="F82" s="132"/>
      <c r="G82" s="132"/>
      <c r="H82" s="132"/>
      <c r="I82" s="132"/>
      <c r="J82" s="132"/>
    </row>
  </sheetData>
  <mergeCells count="28">
    <mergeCell ref="A79:J79"/>
    <mergeCell ref="A80:J80"/>
    <mergeCell ref="A81:J81"/>
    <mergeCell ref="A82:J82"/>
    <mergeCell ref="A60:B60"/>
    <mergeCell ref="A61:A65"/>
    <mergeCell ref="A66:A70"/>
    <mergeCell ref="A71:A75"/>
    <mergeCell ref="A77:J77"/>
    <mergeCell ref="A78:J78"/>
    <mergeCell ref="A59:J59"/>
    <mergeCell ref="A17:A21"/>
    <mergeCell ref="A23:J23"/>
    <mergeCell ref="A24:B24"/>
    <mergeCell ref="A25:A29"/>
    <mergeCell ref="A30:A34"/>
    <mergeCell ref="A35:A39"/>
    <mergeCell ref="A41:J41"/>
    <mergeCell ref="A42:B42"/>
    <mergeCell ref="A43:A47"/>
    <mergeCell ref="A48:A52"/>
    <mergeCell ref="A53:A57"/>
    <mergeCell ref="A12:A16"/>
    <mergeCell ref="A2:I2"/>
    <mergeCell ref="A3:I3"/>
    <mergeCell ref="A5:J5"/>
    <mergeCell ref="A6:B6"/>
    <mergeCell ref="A7:A11"/>
  </mergeCells>
  <hyperlinks>
    <hyperlink ref="A1" location="Índice!A1" display="Índice" xr:uid="{00000000-0004-0000-3500-000000000000}"/>
  </hyperlinks>
  <pageMargins left="0.7" right="0.7" top="0.75" bottom="0.75" header="0.3" footer="0.3"/>
  <pageSetup orientation="portrait" horizontalDpi="0"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FF26-BCC6-497B-9603-2E363B32EBC8}">
  <dimension ref="A1:J21"/>
  <sheetViews>
    <sheetView workbookViewId="0">
      <selection activeCell="A2" sqref="A2:I2"/>
    </sheetView>
  </sheetViews>
  <sheetFormatPr defaultColWidth="9.140625" defaultRowHeight="15"/>
  <cols>
    <col min="1" max="1" width="20.42578125" bestFit="1" customWidth="1"/>
    <col min="2" max="9" width="10.140625" bestFit="1" customWidth="1"/>
  </cols>
  <sheetData>
    <row r="1" spans="1:9">
      <c r="A1" s="1" t="s">
        <v>83</v>
      </c>
    </row>
    <row r="2" spans="1:9">
      <c r="A2" s="130" t="s">
        <v>55</v>
      </c>
      <c r="B2" s="130"/>
      <c r="C2" s="130"/>
      <c r="D2" s="130"/>
      <c r="E2" s="130"/>
      <c r="F2" s="130"/>
      <c r="G2" s="130"/>
      <c r="H2" s="130"/>
      <c r="I2" s="130"/>
    </row>
    <row r="3" spans="1:9">
      <c r="A3" s="132" t="s">
        <v>161</v>
      </c>
      <c r="B3" s="132"/>
      <c r="C3" s="132"/>
      <c r="D3" s="132"/>
      <c r="E3" s="132"/>
      <c r="F3" s="132"/>
      <c r="G3" s="132"/>
      <c r="H3" s="132"/>
      <c r="I3" s="132"/>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162</v>
      </c>
      <c r="B7" s="19">
        <v>36.517310859886045</v>
      </c>
      <c r="C7" s="19">
        <v>33.975265080050704</v>
      </c>
      <c r="D7" s="19">
        <v>26.507070954159584</v>
      </c>
      <c r="E7" s="19">
        <v>23.700350156641559</v>
      </c>
      <c r="F7" s="19">
        <v>21.764690778629692</v>
      </c>
      <c r="G7" s="19">
        <v>27.22093792401245</v>
      </c>
      <c r="H7" s="19">
        <v>19.89584876908609</v>
      </c>
      <c r="I7" s="19">
        <v>16.984067720064381</v>
      </c>
    </row>
    <row r="8" spans="1:9">
      <c r="A8" s="18" t="s">
        <v>163</v>
      </c>
      <c r="B8" s="19">
        <v>13.712987499503976</v>
      </c>
      <c r="C8" s="19">
        <v>12.24807968389748</v>
      </c>
      <c r="D8" s="19">
        <v>8.7845526491936283</v>
      </c>
      <c r="E8" s="19">
        <v>7.7478190594019543</v>
      </c>
      <c r="F8" s="19">
        <v>7.1436009806755578</v>
      </c>
      <c r="G8" s="19">
        <v>11.466156666105535</v>
      </c>
      <c r="H8" s="19">
        <v>6.8120357337208022</v>
      </c>
      <c r="I8" s="19">
        <v>5.5024783418294465</v>
      </c>
    </row>
    <row r="9" spans="1:9">
      <c r="A9" s="18" t="s">
        <v>164</v>
      </c>
      <c r="B9" s="19">
        <v>7.4526146564167801</v>
      </c>
      <c r="C9" s="19">
        <v>6.4284558224009691</v>
      </c>
      <c r="D9" s="19">
        <v>4.4004183859398891</v>
      </c>
      <c r="E9" s="19">
        <v>3.8225258731271037</v>
      </c>
      <c r="F9" s="19">
        <v>3.6189714462887315</v>
      </c>
      <c r="G9" s="19">
        <v>7.31439326384894</v>
      </c>
      <c r="H9" s="19">
        <v>3.8870281586946378</v>
      </c>
      <c r="I9" s="19">
        <v>3.0153710533184208</v>
      </c>
    </row>
    <row r="11" spans="1:9">
      <c r="A11" s="88" t="s">
        <v>102</v>
      </c>
      <c r="B11" s="89" t="s">
        <v>102</v>
      </c>
      <c r="C11" s="89" t="s">
        <v>102</v>
      </c>
      <c r="D11" s="89" t="s">
        <v>102</v>
      </c>
      <c r="E11" s="89" t="s">
        <v>102</v>
      </c>
      <c r="F11" s="89" t="s">
        <v>102</v>
      </c>
      <c r="G11" s="89" t="s">
        <v>102</v>
      </c>
      <c r="H11" s="89" t="s">
        <v>102</v>
      </c>
      <c r="I11" s="90" t="s">
        <v>102</v>
      </c>
    </row>
    <row r="12" spans="1:9">
      <c r="A12" s="16" t="s">
        <v>92</v>
      </c>
      <c r="B12" s="17" t="s">
        <v>112</v>
      </c>
      <c r="C12" s="17" t="s">
        <v>113</v>
      </c>
      <c r="D12" s="17" t="s">
        <v>114</v>
      </c>
      <c r="E12" s="17" t="s">
        <v>115</v>
      </c>
      <c r="F12" s="17" t="s">
        <v>116</v>
      </c>
      <c r="G12" s="17" t="s">
        <v>117</v>
      </c>
      <c r="H12" s="17" t="s">
        <v>118</v>
      </c>
      <c r="I12" s="17" t="s">
        <v>119</v>
      </c>
    </row>
    <row r="13" spans="1:9">
      <c r="A13" s="18" t="s">
        <v>162</v>
      </c>
      <c r="B13" s="19">
        <v>0.47031643078607238</v>
      </c>
      <c r="C13" s="19">
        <v>0.53169454977131514</v>
      </c>
      <c r="D13" s="19">
        <v>0.38432456947204863</v>
      </c>
      <c r="E13" s="19">
        <v>0.30738165164184833</v>
      </c>
      <c r="F13" s="19">
        <v>0.31126559997598813</v>
      </c>
      <c r="G13" s="19">
        <v>0.35942972136454837</v>
      </c>
      <c r="H13" s="19">
        <v>0.20876203307935476</v>
      </c>
      <c r="I13" s="19">
        <v>0.17336054287057248</v>
      </c>
    </row>
    <row r="14" spans="1:9">
      <c r="A14" s="18" t="s">
        <v>163</v>
      </c>
      <c r="B14" s="19">
        <v>0.20346745127611665</v>
      </c>
      <c r="C14" s="19">
        <v>0.21489554724239096</v>
      </c>
      <c r="D14" s="19">
        <v>0.15464208907774729</v>
      </c>
      <c r="E14" s="19">
        <v>0.12503769497298542</v>
      </c>
      <c r="F14" s="19">
        <v>0.11980492675123056</v>
      </c>
      <c r="G14" s="19">
        <v>0.1825090524078036</v>
      </c>
      <c r="H14" s="19">
        <v>9.3740768416471346E-2</v>
      </c>
      <c r="I14" s="19">
        <v>7.4063302238052714E-2</v>
      </c>
    </row>
    <row r="15" spans="1:9">
      <c r="A15" s="18" t="s">
        <v>164</v>
      </c>
      <c r="B15" s="19">
        <v>0.13382810403644926</v>
      </c>
      <c r="C15" s="19">
        <v>0.13958470058487521</v>
      </c>
      <c r="D15" s="19">
        <v>9.7797467256030168E-2</v>
      </c>
      <c r="E15" s="19">
        <v>8.2064261407358605E-2</v>
      </c>
      <c r="F15" s="19">
        <v>7.5330003379785709E-2</v>
      </c>
      <c r="G15" s="19">
        <v>0.14159229426294453</v>
      </c>
      <c r="H15" s="19">
        <v>7.3142109685917917E-2</v>
      </c>
      <c r="I15" s="19">
        <v>5.6199432837773032E-2</v>
      </c>
    </row>
    <row r="17" spans="1:10">
      <c r="A17" s="132" t="s">
        <v>106</v>
      </c>
      <c r="B17" s="132"/>
      <c r="C17" s="132"/>
      <c r="D17" s="132"/>
      <c r="E17" s="132"/>
      <c r="F17" s="132"/>
      <c r="G17" s="132"/>
      <c r="H17" s="132"/>
      <c r="I17" s="132"/>
      <c r="J17" s="132"/>
    </row>
    <row r="18" spans="1:10" ht="63" customHeight="1">
      <c r="A18" s="92" t="s">
        <v>110</v>
      </c>
      <c r="B18" s="132"/>
      <c r="C18" s="132"/>
      <c r="D18" s="132"/>
      <c r="E18" s="132"/>
      <c r="F18" s="132"/>
      <c r="G18" s="132"/>
      <c r="H18" s="132"/>
      <c r="I18" s="132"/>
      <c r="J18" s="132"/>
    </row>
    <row r="19" spans="1:10">
      <c r="A19" s="132" t="s">
        <v>108</v>
      </c>
      <c r="B19" s="132"/>
      <c r="C19" s="132"/>
      <c r="D19" s="132"/>
      <c r="E19" s="132"/>
      <c r="F19" s="132"/>
      <c r="G19" s="132"/>
      <c r="H19" s="132"/>
      <c r="I19" s="132"/>
      <c r="J19" s="132"/>
    </row>
    <row r="20" spans="1:10">
      <c r="A20" s="132" t="s">
        <v>87</v>
      </c>
      <c r="B20" s="132"/>
      <c r="C20" s="132"/>
      <c r="D20" s="132"/>
      <c r="E20" s="132"/>
      <c r="F20" s="132"/>
      <c r="G20" s="132"/>
      <c r="H20" s="132"/>
      <c r="I20" s="132"/>
      <c r="J20" s="132"/>
    </row>
    <row r="21" spans="1:10">
      <c r="A21" s="132" t="s">
        <v>109</v>
      </c>
      <c r="B21" s="132"/>
      <c r="C21" s="132"/>
      <c r="D21" s="132"/>
      <c r="E21" s="132"/>
      <c r="F21" s="132"/>
      <c r="G21" s="132"/>
      <c r="H21" s="132"/>
      <c r="I21" s="132"/>
      <c r="J21" s="132"/>
    </row>
  </sheetData>
  <mergeCells count="9">
    <mergeCell ref="A19:J19"/>
    <mergeCell ref="A20:J20"/>
    <mergeCell ref="A21:J21"/>
    <mergeCell ref="A2:I2"/>
    <mergeCell ref="A3:I3"/>
    <mergeCell ref="A5:I5"/>
    <mergeCell ref="A11:I11"/>
    <mergeCell ref="A17:J17"/>
    <mergeCell ref="A18:J18"/>
  </mergeCells>
  <hyperlinks>
    <hyperlink ref="A1" location="Índice!A1" display="Índice" xr:uid="{00000000-0004-0000-36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95AC2-A3D0-4B1B-A403-D6BD40741314}">
  <dimension ref="A1:I21"/>
  <sheetViews>
    <sheetView workbookViewId="0">
      <selection activeCell="A2" sqref="A2:I2"/>
    </sheetView>
  </sheetViews>
  <sheetFormatPr defaultColWidth="9.140625" defaultRowHeight="15"/>
  <cols>
    <col min="1" max="1" width="20.42578125" bestFit="1" customWidth="1"/>
  </cols>
  <sheetData>
    <row r="1" spans="1:9">
      <c r="A1" s="1" t="s">
        <v>83</v>
      </c>
    </row>
    <row r="2" spans="1:9">
      <c r="A2" s="130" t="s">
        <v>221</v>
      </c>
      <c r="B2" s="130"/>
      <c r="C2" s="130"/>
      <c r="D2" s="130"/>
      <c r="E2" s="130"/>
      <c r="F2" s="130"/>
      <c r="G2" s="130"/>
      <c r="H2" s="130"/>
      <c r="I2" s="130"/>
    </row>
    <row r="3" spans="1:9">
      <c r="A3" s="132" t="s">
        <v>161</v>
      </c>
      <c r="B3" s="132"/>
      <c r="C3" s="132"/>
      <c r="D3" s="132"/>
      <c r="E3" s="132"/>
      <c r="F3" s="132"/>
      <c r="G3" s="132"/>
      <c r="H3" s="132"/>
      <c r="I3" s="132"/>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162</v>
      </c>
      <c r="B7" s="19">
        <v>18.876876543018962</v>
      </c>
      <c r="C7" s="19">
        <v>17.082563897954724</v>
      </c>
      <c r="D7" s="19">
        <v>11.499074749981414</v>
      </c>
      <c r="E7" s="19">
        <v>10.357701531527571</v>
      </c>
      <c r="F7" s="19">
        <v>9.0995578002521622</v>
      </c>
      <c r="G7" s="19">
        <v>14.289423898436098</v>
      </c>
      <c r="H7" s="19">
        <v>8.4339262138985571</v>
      </c>
      <c r="I7" s="19">
        <v>6.930927455047625</v>
      </c>
    </row>
    <row r="8" spans="1:9">
      <c r="A8" s="18" t="s">
        <v>163</v>
      </c>
      <c r="B8" s="19">
        <v>6.680834392843515</v>
      </c>
      <c r="C8" s="19">
        <v>5.7051538456192343</v>
      </c>
      <c r="D8" s="19">
        <v>3.7558712347564684</v>
      </c>
      <c r="E8" s="19">
        <v>3.2290998709817851</v>
      </c>
      <c r="F8" s="19">
        <v>3.0749296219997651</v>
      </c>
      <c r="G8" s="19">
        <v>6.9204879605537091</v>
      </c>
      <c r="H8" s="19">
        <v>3.4966834417020678</v>
      </c>
      <c r="I8" s="19">
        <v>2.6849182050305909</v>
      </c>
    </row>
    <row r="9" spans="1:9">
      <c r="A9" s="18" t="s">
        <v>164</v>
      </c>
      <c r="B9" s="19">
        <v>3.8877175520592457</v>
      </c>
      <c r="C9" s="19">
        <v>3.1272005978328106</v>
      </c>
      <c r="D9" s="19">
        <v>2.0612746944594971</v>
      </c>
      <c r="E9" s="19">
        <v>1.7354746372501673</v>
      </c>
      <c r="F9" s="19">
        <v>1.7836959790492459</v>
      </c>
      <c r="G9" s="19">
        <v>4.947551841528119</v>
      </c>
      <c r="H9" s="19">
        <v>2.3618338081459029</v>
      </c>
      <c r="I9" s="19">
        <v>1.733846689819792</v>
      </c>
    </row>
    <row r="11" spans="1:9">
      <c r="A11" s="88" t="s">
        <v>102</v>
      </c>
      <c r="B11" s="89" t="s">
        <v>102</v>
      </c>
      <c r="C11" s="89" t="s">
        <v>102</v>
      </c>
      <c r="D11" s="89" t="s">
        <v>102</v>
      </c>
      <c r="E11" s="89" t="s">
        <v>102</v>
      </c>
      <c r="F11" s="89" t="s">
        <v>102</v>
      </c>
      <c r="G11" s="89" t="s">
        <v>102</v>
      </c>
      <c r="H11" s="89" t="s">
        <v>102</v>
      </c>
      <c r="I11" s="90" t="s">
        <v>102</v>
      </c>
    </row>
    <row r="12" spans="1:9">
      <c r="A12" s="16" t="s">
        <v>92</v>
      </c>
      <c r="B12" s="17" t="s">
        <v>112</v>
      </c>
      <c r="C12" s="17" t="s">
        <v>113</v>
      </c>
      <c r="D12" s="17" t="s">
        <v>114</v>
      </c>
      <c r="E12" s="17" t="s">
        <v>115</v>
      </c>
      <c r="F12" s="17" t="s">
        <v>116</v>
      </c>
      <c r="G12" s="17" t="s">
        <v>117</v>
      </c>
      <c r="H12" s="17" t="s">
        <v>118</v>
      </c>
      <c r="I12" s="17" t="s">
        <v>119</v>
      </c>
    </row>
    <row r="13" spans="1:9">
      <c r="A13" s="18" t="s">
        <v>162</v>
      </c>
      <c r="B13" s="19">
        <v>0.30834321204081566</v>
      </c>
      <c r="C13" s="19">
        <v>0.33380047316108813</v>
      </c>
      <c r="D13" s="19">
        <v>0.24186957530128605</v>
      </c>
      <c r="E13" s="19">
        <v>0.19042121228758899</v>
      </c>
      <c r="F13" s="19">
        <v>0.18142512407315195</v>
      </c>
      <c r="G13" s="19">
        <v>0.24544577650838631</v>
      </c>
      <c r="H13" s="19">
        <v>0.13285467885444011</v>
      </c>
      <c r="I13" s="19">
        <v>0.11079181529593096</v>
      </c>
    </row>
    <row r="14" spans="1:9">
      <c r="A14" s="18" t="s">
        <v>163</v>
      </c>
      <c r="B14" s="19">
        <v>0.13293870821206694</v>
      </c>
      <c r="C14" s="19">
        <v>0.14225798434720294</v>
      </c>
      <c r="D14" s="19">
        <v>9.7150526484470562E-2</v>
      </c>
      <c r="E14" s="19">
        <v>8.1642326625358072E-2</v>
      </c>
      <c r="F14" s="19">
        <v>7.5115278517908071E-2</v>
      </c>
      <c r="G14" s="19">
        <v>0.14311509666695477</v>
      </c>
      <c r="H14" s="19">
        <v>7.4792232957483717E-2</v>
      </c>
      <c r="I14" s="19">
        <v>5.7690327916083715E-2</v>
      </c>
    </row>
    <row r="15" spans="1:9">
      <c r="A15" s="18" t="s">
        <v>164</v>
      </c>
      <c r="B15" s="19">
        <v>0.10108112561497097</v>
      </c>
      <c r="C15" s="19">
        <v>0.1013680520234337</v>
      </c>
      <c r="D15" s="19">
        <v>6.9395033404933915E-2</v>
      </c>
      <c r="E15" s="19">
        <v>6.1942037358083075E-2</v>
      </c>
      <c r="F15" s="19">
        <v>5.5187705990240192E-2</v>
      </c>
      <c r="G15" s="19">
        <v>0.12157377083610167</v>
      </c>
      <c r="H15" s="19">
        <v>6.4345441229384404E-2</v>
      </c>
      <c r="I15" s="19">
        <v>4.843127562531524E-2</v>
      </c>
    </row>
    <row r="17" spans="1:9">
      <c r="A17" s="132" t="s">
        <v>106</v>
      </c>
      <c r="B17" s="132"/>
      <c r="C17" s="132"/>
      <c r="D17" s="132"/>
      <c r="E17" s="132"/>
      <c r="F17" s="132"/>
      <c r="G17" s="132"/>
      <c r="H17" s="132"/>
      <c r="I17" s="132"/>
    </row>
    <row r="18" spans="1:9" ht="63" customHeight="1">
      <c r="A18" s="92" t="s">
        <v>110</v>
      </c>
      <c r="B18" s="132"/>
      <c r="C18" s="132"/>
      <c r="D18" s="132"/>
      <c r="E18" s="132"/>
      <c r="F18" s="132"/>
      <c r="G18" s="132"/>
      <c r="H18" s="132"/>
      <c r="I18" s="132"/>
    </row>
    <row r="19" spans="1:9" ht="15" customHeight="1">
      <c r="A19" s="132" t="s">
        <v>108</v>
      </c>
      <c r="B19" s="132"/>
      <c r="C19" s="132"/>
      <c r="D19" s="132"/>
      <c r="E19" s="132"/>
      <c r="F19" s="132"/>
      <c r="G19" s="132"/>
      <c r="H19" s="132"/>
      <c r="I19" s="132"/>
    </row>
    <row r="20" spans="1:9" ht="15" customHeight="1">
      <c r="A20" s="132" t="s">
        <v>87</v>
      </c>
      <c r="B20" s="132"/>
      <c r="C20" s="132"/>
      <c r="D20" s="132"/>
      <c r="E20" s="132"/>
      <c r="F20" s="132"/>
      <c r="G20" s="132"/>
      <c r="H20" s="132"/>
      <c r="I20" s="132"/>
    </row>
    <row r="21" spans="1:9" ht="15" customHeight="1">
      <c r="A21" s="132" t="s">
        <v>109</v>
      </c>
      <c r="B21" s="132"/>
      <c r="C21" s="132"/>
      <c r="D21" s="132"/>
      <c r="E21" s="132"/>
      <c r="F21" s="132"/>
      <c r="G21" s="132"/>
      <c r="H21" s="132"/>
      <c r="I21" s="132"/>
    </row>
  </sheetData>
  <mergeCells count="9">
    <mergeCell ref="A19:I19"/>
    <mergeCell ref="A20:I20"/>
    <mergeCell ref="A21:I21"/>
    <mergeCell ref="A2:I2"/>
    <mergeCell ref="A3:I3"/>
    <mergeCell ref="A5:I5"/>
    <mergeCell ref="A11:I11"/>
    <mergeCell ref="A17:I17"/>
    <mergeCell ref="A18:I18"/>
  </mergeCells>
  <hyperlinks>
    <hyperlink ref="A1" location="Índice!A1" display="Índice" xr:uid="{00000000-0004-0000-37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3D9D-BCCA-4746-BDA6-E16BB19FF1BC}">
  <dimension ref="A1:J33"/>
  <sheetViews>
    <sheetView workbookViewId="0">
      <selection activeCell="A2" sqref="A2:I2"/>
    </sheetView>
  </sheetViews>
  <sheetFormatPr defaultColWidth="9.140625" defaultRowHeight="15"/>
  <sheetData>
    <row r="1" spans="1:10">
      <c r="A1" s="1" t="s">
        <v>83</v>
      </c>
      <c r="J1" s="1"/>
    </row>
    <row r="2" spans="1:10">
      <c r="A2" s="130" t="s">
        <v>222</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94" t="s">
        <v>162</v>
      </c>
      <c r="B7" s="18" t="s">
        <v>121</v>
      </c>
      <c r="C7" s="19">
        <v>34.047680901085407</v>
      </c>
      <c r="D7" s="19">
        <v>31.900334808686676</v>
      </c>
      <c r="E7" s="19">
        <v>24.626698542920966</v>
      </c>
      <c r="F7" s="19">
        <v>22.084794863986147</v>
      </c>
      <c r="G7" s="19">
        <v>20.276474803647247</v>
      </c>
      <c r="H7" s="19">
        <v>26.338673634030631</v>
      </c>
      <c r="I7" s="19">
        <v>18.882220222070643</v>
      </c>
      <c r="J7" s="19">
        <v>16.134390046794927</v>
      </c>
    </row>
    <row r="8" spans="1:10">
      <c r="A8" s="95"/>
      <c r="B8" s="18" t="s">
        <v>122</v>
      </c>
      <c r="C8" s="19">
        <v>53.219299085206096</v>
      </c>
      <c r="D8" s="19">
        <v>48.440331682634195</v>
      </c>
      <c r="E8" s="19">
        <v>39.94925017738386</v>
      </c>
      <c r="F8" s="19">
        <v>35.183242160213638</v>
      </c>
      <c r="G8" s="19">
        <v>32.965381750359654</v>
      </c>
      <c r="H8" s="19">
        <v>34.282697845338802</v>
      </c>
      <c r="I8" s="19">
        <v>27.703645484866652</v>
      </c>
      <c r="J8" s="19">
        <v>23.491542065420955</v>
      </c>
    </row>
    <row r="9" spans="1:10">
      <c r="A9" s="96"/>
      <c r="B9" s="18" t="s">
        <v>167</v>
      </c>
      <c r="C9" s="19">
        <v>36.517310859886045</v>
      </c>
      <c r="D9" s="19">
        <v>33.975265080050704</v>
      </c>
      <c r="E9" s="19">
        <v>26.507070954159584</v>
      </c>
      <c r="F9" s="19">
        <v>23.700350156641559</v>
      </c>
      <c r="G9" s="19">
        <v>21.764690778629692</v>
      </c>
      <c r="H9" s="19">
        <v>27.22093792401245</v>
      </c>
      <c r="I9" s="19">
        <v>19.89584876908609</v>
      </c>
      <c r="J9" s="19">
        <v>16.984067720064381</v>
      </c>
    </row>
    <row r="10" spans="1:10">
      <c r="A10" s="94" t="s">
        <v>163</v>
      </c>
      <c r="B10" s="18" t="s">
        <v>121</v>
      </c>
      <c r="C10" s="19">
        <v>12.633951205858271</v>
      </c>
      <c r="D10" s="19">
        <v>11.404328842997261</v>
      </c>
      <c r="E10" s="19">
        <v>8.0949289608349186</v>
      </c>
      <c r="F10" s="19">
        <v>7.177138048731126</v>
      </c>
      <c r="G10" s="19">
        <v>6.6967511479678068</v>
      </c>
      <c r="H10" s="19">
        <v>11.193091305386245</v>
      </c>
      <c r="I10" s="19">
        <v>6.464021644900769</v>
      </c>
      <c r="J10" s="19">
        <v>5.2494509627811112</v>
      </c>
    </row>
    <row r="11" spans="1:10">
      <c r="A11" s="95"/>
      <c r="B11" s="18" t="s">
        <v>122</v>
      </c>
      <c r="C11" s="19">
        <v>21.010457878392618</v>
      </c>
      <c r="D11" s="19">
        <v>18.130162700395278</v>
      </c>
      <c r="E11" s="19">
        <v>13.714451194871852</v>
      </c>
      <c r="F11" s="19">
        <v>11.804051887714214</v>
      </c>
      <c r="G11" s="19">
        <v>10.506706182518162</v>
      </c>
      <c r="H11" s="19">
        <v>13.651807884370024</v>
      </c>
      <c r="I11" s="19">
        <v>9.4927250924953377</v>
      </c>
      <c r="J11" s="19">
        <v>7.4403534086110401</v>
      </c>
    </row>
    <row r="12" spans="1:10">
      <c r="A12" s="96"/>
      <c r="B12" s="18" t="s">
        <v>167</v>
      </c>
      <c r="C12" s="19">
        <v>13.712987499503976</v>
      </c>
      <c r="D12" s="19">
        <v>12.24807968389748</v>
      </c>
      <c r="E12" s="19">
        <v>8.7845526491936283</v>
      </c>
      <c r="F12" s="19">
        <v>7.7478190594019543</v>
      </c>
      <c r="G12" s="19">
        <v>7.1436009806755578</v>
      </c>
      <c r="H12" s="19">
        <v>11.466156666105535</v>
      </c>
      <c r="I12" s="19">
        <v>6.8120357337208022</v>
      </c>
      <c r="J12" s="19">
        <v>5.5024783418294465</v>
      </c>
    </row>
    <row r="13" spans="1:10">
      <c r="A13" s="94" t="s">
        <v>164</v>
      </c>
      <c r="B13" s="18" t="s">
        <v>121</v>
      </c>
      <c r="C13" s="19">
        <v>6.8482973644637806</v>
      </c>
      <c r="D13" s="19">
        <v>5.9704513262232712</v>
      </c>
      <c r="E13" s="19">
        <v>4.0627296657127179</v>
      </c>
      <c r="F13" s="19">
        <v>3.54431364349366</v>
      </c>
      <c r="G13" s="19">
        <v>3.4169590107810137</v>
      </c>
      <c r="H13" s="19">
        <v>7.1840251353288336</v>
      </c>
      <c r="I13" s="19">
        <v>3.6789792762666549</v>
      </c>
      <c r="J13" s="19">
        <v>2.8782695631689488</v>
      </c>
    </row>
    <row r="14" spans="1:10">
      <c r="A14" s="95"/>
      <c r="B14" s="18" t="s">
        <v>122</v>
      </c>
      <c r="C14" s="19">
        <v>11.539583337124736</v>
      </c>
      <c r="D14" s="19">
        <v>9.6213657880635122</v>
      </c>
      <c r="E14" s="19">
        <v>6.8144467304447049</v>
      </c>
      <c r="F14" s="19">
        <v>5.7999765994980139</v>
      </c>
      <c r="G14" s="19">
        <v>5.1393682842511614</v>
      </c>
      <c r="H14" s="19">
        <v>8.3578769857397663</v>
      </c>
      <c r="I14" s="19">
        <v>5.4895909374620144</v>
      </c>
      <c r="J14" s="19">
        <v>4.0653979728499534</v>
      </c>
    </row>
    <row r="15" spans="1:10">
      <c r="A15" s="96"/>
      <c r="B15" s="18" t="s">
        <v>167</v>
      </c>
      <c r="C15" s="19">
        <v>7.4526146564167783</v>
      </c>
      <c r="D15" s="19">
        <v>6.4284558224009709</v>
      </c>
      <c r="E15" s="19">
        <v>4.4004183859398909</v>
      </c>
      <c r="F15" s="19">
        <v>3.8225258731271037</v>
      </c>
      <c r="G15" s="19">
        <v>3.6189714462887324</v>
      </c>
      <c r="H15" s="19">
        <v>7.31439326384894</v>
      </c>
      <c r="I15" s="19">
        <v>3.8870281586946378</v>
      </c>
      <c r="J15" s="19">
        <v>3.0153710533184208</v>
      </c>
    </row>
    <row r="17" spans="1:10">
      <c r="A17" s="80" t="s">
        <v>102</v>
      </c>
      <c r="B17" s="80"/>
      <c r="C17" s="80"/>
      <c r="D17" s="80"/>
      <c r="E17" s="80"/>
      <c r="F17" s="80"/>
      <c r="G17" s="80"/>
      <c r="H17" s="80"/>
      <c r="I17" s="80"/>
      <c r="J17" s="80"/>
    </row>
    <row r="18" spans="1:10">
      <c r="A18" s="133" t="s">
        <v>92</v>
      </c>
      <c r="B18" s="133"/>
      <c r="C18" s="17" t="s">
        <v>112</v>
      </c>
      <c r="D18" s="17" t="s">
        <v>113</v>
      </c>
      <c r="E18" s="17" t="s">
        <v>114</v>
      </c>
      <c r="F18" s="17" t="s">
        <v>115</v>
      </c>
      <c r="G18" s="17" t="s">
        <v>116</v>
      </c>
      <c r="H18" s="17" t="s">
        <v>117</v>
      </c>
      <c r="I18" s="17" t="s">
        <v>118</v>
      </c>
      <c r="J18" s="17" t="s">
        <v>119</v>
      </c>
    </row>
    <row r="19" spans="1:10">
      <c r="A19" s="94" t="s">
        <v>162</v>
      </c>
      <c r="B19" s="18" t="s">
        <v>121</v>
      </c>
      <c r="C19" s="19">
        <v>0.51715778206271179</v>
      </c>
      <c r="D19" s="19">
        <v>0.59482761751475755</v>
      </c>
      <c r="E19" s="19">
        <v>0.41862317881264838</v>
      </c>
      <c r="F19" s="19">
        <v>0.33366363092245577</v>
      </c>
      <c r="G19" s="19">
        <v>0.33863309915379675</v>
      </c>
      <c r="H19" s="19">
        <v>0.38501664482349335</v>
      </c>
      <c r="I19" s="19">
        <v>0.22635427998381891</v>
      </c>
      <c r="J19" s="19">
        <v>0.18503990648937949</v>
      </c>
    </row>
    <row r="20" spans="1:10">
      <c r="A20" s="95"/>
      <c r="B20" s="18" t="s">
        <v>122</v>
      </c>
      <c r="C20" s="19">
        <v>1.1636072434230387</v>
      </c>
      <c r="D20" s="19">
        <v>0.76260260357677512</v>
      </c>
      <c r="E20" s="19">
        <v>0.68380377418157301</v>
      </c>
      <c r="F20" s="19">
        <v>0.61431044650312172</v>
      </c>
      <c r="G20" s="19">
        <v>0.5464803133426841</v>
      </c>
      <c r="H20" s="19">
        <v>0.83664623947159034</v>
      </c>
      <c r="I20" s="19">
        <v>0.46800315004448839</v>
      </c>
      <c r="J20" s="19">
        <v>0.45737892415826525</v>
      </c>
    </row>
    <row r="21" spans="1:10">
      <c r="A21" s="96"/>
      <c r="B21" s="18" t="s">
        <v>167</v>
      </c>
      <c r="C21" s="19">
        <v>0.47031643078607238</v>
      </c>
      <c r="D21" s="19">
        <v>0.53169454977131514</v>
      </c>
      <c r="E21" s="19">
        <v>0.38432456947204868</v>
      </c>
      <c r="F21" s="19">
        <v>0.30738165164184833</v>
      </c>
      <c r="G21" s="19">
        <v>0.31126559997598818</v>
      </c>
      <c r="H21" s="19">
        <v>0.35942972136454837</v>
      </c>
      <c r="I21" s="19">
        <v>0.20876203307935476</v>
      </c>
      <c r="J21" s="19">
        <v>0.17336054287057251</v>
      </c>
    </row>
    <row r="22" spans="1:10">
      <c r="A22" s="94" t="s">
        <v>163</v>
      </c>
      <c r="B22" s="18" t="s">
        <v>121</v>
      </c>
      <c r="C22" s="19">
        <v>0.22226265690187472</v>
      </c>
      <c r="D22" s="19">
        <v>0.23809276046877198</v>
      </c>
      <c r="E22" s="19">
        <v>0.16532334701041715</v>
      </c>
      <c r="F22" s="19">
        <v>0.13627122652370868</v>
      </c>
      <c r="G22" s="19">
        <v>0.13056611448018005</v>
      </c>
      <c r="H22" s="19">
        <v>0.19738158675845263</v>
      </c>
      <c r="I22" s="19">
        <v>0.10136543371771746</v>
      </c>
      <c r="J22" s="19">
        <v>7.9728315809064323E-2</v>
      </c>
    </row>
    <row r="23" spans="1:10">
      <c r="A23" s="95"/>
      <c r="B23" s="18" t="s">
        <v>122</v>
      </c>
      <c r="C23" s="19">
        <v>0.50134189698254084</v>
      </c>
      <c r="D23" s="19">
        <v>0.38270988724037375</v>
      </c>
      <c r="E23" s="19">
        <v>0.34773620247145831</v>
      </c>
      <c r="F23" s="19">
        <v>0.27250750182346178</v>
      </c>
      <c r="G23" s="19">
        <v>0.24195657784956129</v>
      </c>
      <c r="H23" s="19">
        <v>0.42105919532435165</v>
      </c>
      <c r="I23" s="19">
        <v>0.22547307713869463</v>
      </c>
      <c r="J23" s="19">
        <v>0.19980117605136336</v>
      </c>
    </row>
    <row r="24" spans="1:10">
      <c r="A24" s="96"/>
      <c r="B24" s="18" t="s">
        <v>167</v>
      </c>
      <c r="C24" s="19">
        <v>0.20346745127611665</v>
      </c>
      <c r="D24" s="19">
        <v>0.21489554724239096</v>
      </c>
      <c r="E24" s="19">
        <v>0.15464208907774729</v>
      </c>
      <c r="F24" s="19">
        <v>0.12503769497298539</v>
      </c>
      <c r="G24" s="19">
        <v>0.11980492675123053</v>
      </c>
      <c r="H24" s="19">
        <v>0.1825090524078036</v>
      </c>
      <c r="I24" s="19">
        <v>9.3740768416471346E-2</v>
      </c>
      <c r="J24" s="19">
        <v>7.4063302238052714E-2</v>
      </c>
    </row>
    <row r="25" spans="1:10">
      <c r="A25" s="94" t="s">
        <v>164</v>
      </c>
      <c r="B25" s="18" t="s">
        <v>121</v>
      </c>
      <c r="C25" s="19">
        <v>0.14664635097317882</v>
      </c>
      <c r="D25" s="19">
        <v>0.1541764028702266</v>
      </c>
      <c r="E25" s="19">
        <v>0.10494957248815959</v>
      </c>
      <c r="F25" s="19">
        <v>9.0291739811708766E-2</v>
      </c>
      <c r="G25" s="19">
        <v>8.205553880581154E-2</v>
      </c>
      <c r="H25" s="19">
        <v>0.15433749535129784</v>
      </c>
      <c r="I25" s="19">
        <v>7.9117112071119683E-2</v>
      </c>
      <c r="J25" s="19">
        <v>6.0497624580666008E-2</v>
      </c>
    </row>
    <row r="26" spans="1:10">
      <c r="A26" s="95"/>
      <c r="B26" s="18" t="s">
        <v>122</v>
      </c>
      <c r="C26" s="19">
        <v>0.31944320911615942</v>
      </c>
      <c r="D26" s="19">
        <v>0.26766442520973416</v>
      </c>
      <c r="E26" s="19">
        <v>0.23006823905970353</v>
      </c>
      <c r="F26" s="19">
        <v>0.17091687022559365</v>
      </c>
      <c r="G26" s="19">
        <v>0.16609536395094465</v>
      </c>
      <c r="H26" s="19">
        <v>0.30381951253984096</v>
      </c>
      <c r="I26" s="19">
        <v>0.17865120959501013</v>
      </c>
      <c r="J26" s="19">
        <v>0.15319563094036323</v>
      </c>
    </row>
    <row r="27" spans="1:10">
      <c r="A27" s="96"/>
      <c r="B27" s="18" t="s">
        <v>167</v>
      </c>
      <c r="C27" s="19">
        <v>0.13382810403644926</v>
      </c>
      <c r="D27" s="19">
        <v>0.13958470058487521</v>
      </c>
      <c r="E27" s="19">
        <v>9.7797467256030168E-2</v>
      </c>
      <c r="F27" s="19">
        <v>8.2064261407358632E-2</v>
      </c>
      <c r="G27" s="19">
        <v>7.5330003379785695E-2</v>
      </c>
      <c r="H27" s="19">
        <v>0.14159229426294453</v>
      </c>
      <c r="I27" s="19">
        <v>7.3142109685917917E-2</v>
      </c>
      <c r="J27" s="19">
        <v>5.6199432837773018E-2</v>
      </c>
    </row>
    <row r="29" spans="1:10">
      <c r="A29" s="132" t="s">
        <v>106</v>
      </c>
      <c r="B29" s="132"/>
      <c r="C29" s="132"/>
      <c r="D29" s="132"/>
      <c r="E29" s="132"/>
      <c r="F29" s="132"/>
      <c r="G29" s="132"/>
      <c r="H29" s="132"/>
      <c r="I29" s="132"/>
      <c r="J29" s="132"/>
    </row>
    <row r="30" spans="1:10" ht="64.5" customHeight="1">
      <c r="A30" s="92" t="s">
        <v>110</v>
      </c>
      <c r="B30" s="132"/>
      <c r="C30" s="132"/>
      <c r="D30" s="132"/>
      <c r="E30" s="132"/>
      <c r="F30" s="132"/>
      <c r="G30" s="132"/>
      <c r="H30" s="132"/>
      <c r="I30" s="132"/>
      <c r="J30" s="132"/>
    </row>
    <row r="31" spans="1:10">
      <c r="A31" s="132" t="s">
        <v>108</v>
      </c>
      <c r="B31" s="132"/>
      <c r="C31" s="132"/>
      <c r="D31" s="132"/>
      <c r="E31" s="132"/>
      <c r="F31" s="132"/>
      <c r="G31" s="132"/>
      <c r="H31" s="132"/>
      <c r="I31" s="132"/>
      <c r="J31" s="132"/>
    </row>
    <row r="32" spans="1:10">
      <c r="A32" s="132" t="s">
        <v>87</v>
      </c>
      <c r="B32" s="132"/>
      <c r="C32" s="132"/>
      <c r="D32" s="132"/>
      <c r="E32" s="132"/>
      <c r="F32" s="132"/>
      <c r="G32" s="132"/>
      <c r="H32" s="132"/>
      <c r="I32" s="132"/>
      <c r="J32" s="132"/>
    </row>
    <row r="33" spans="1:10">
      <c r="A33" s="132" t="s">
        <v>109</v>
      </c>
      <c r="B33" s="132"/>
      <c r="C33" s="132"/>
      <c r="D33" s="132"/>
      <c r="E33" s="132"/>
      <c r="F33" s="132"/>
      <c r="G33" s="132"/>
      <c r="H33" s="132"/>
      <c r="I33" s="132"/>
      <c r="J33" s="132"/>
    </row>
  </sheetData>
  <mergeCells count="17">
    <mergeCell ref="A29:J29"/>
    <mergeCell ref="A30:J30"/>
    <mergeCell ref="A31:J31"/>
    <mergeCell ref="A32:J32"/>
    <mergeCell ref="A33:J33"/>
    <mergeCell ref="A25:A27"/>
    <mergeCell ref="A2:I2"/>
    <mergeCell ref="A3:I3"/>
    <mergeCell ref="A5:J5"/>
    <mergeCell ref="A6:B6"/>
    <mergeCell ref="A7:A9"/>
    <mergeCell ref="A10:A12"/>
    <mergeCell ref="A13:A15"/>
    <mergeCell ref="A17:J17"/>
    <mergeCell ref="A18:B18"/>
    <mergeCell ref="A19:A21"/>
    <mergeCell ref="A22:A24"/>
  </mergeCells>
  <hyperlinks>
    <hyperlink ref="A1" location="Índice!A1" display="Índice" xr:uid="{00000000-0004-0000-38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5DC1-A2C8-42E9-AC92-9DA033990CA5}">
  <dimension ref="A1:J33"/>
  <sheetViews>
    <sheetView workbookViewId="0">
      <selection activeCell="A2" sqref="A2:J2"/>
    </sheetView>
  </sheetViews>
  <sheetFormatPr defaultColWidth="9.140625" defaultRowHeight="15"/>
  <sheetData>
    <row r="1" spans="1:10">
      <c r="A1" s="1" t="s">
        <v>83</v>
      </c>
      <c r="J1" s="1"/>
    </row>
    <row r="2" spans="1:10">
      <c r="A2" s="130" t="s">
        <v>223</v>
      </c>
      <c r="B2" s="130"/>
      <c r="C2" s="130"/>
      <c r="D2" s="130"/>
      <c r="E2" s="130"/>
      <c r="F2" s="130"/>
      <c r="G2" s="130"/>
      <c r="H2" s="130"/>
      <c r="I2" s="130"/>
      <c r="J2" s="130"/>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94" t="s">
        <v>162</v>
      </c>
      <c r="B7" s="18" t="s">
        <v>121</v>
      </c>
      <c r="C7" s="19">
        <v>17.253892510600675</v>
      </c>
      <c r="D7" s="19">
        <v>15.887543578175597</v>
      </c>
      <c r="E7" s="19">
        <v>10.534893164150022</v>
      </c>
      <c r="F7" s="19">
        <v>9.5873579772375308</v>
      </c>
      <c r="G7" s="19">
        <v>8.5453066676639651</v>
      </c>
      <c r="H7" s="19">
        <v>13.992150695524193</v>
      </c>
      <c r="I7" s="19">
        <v>7.9943332028301697</v>
      </c>
      <c r="J7" s="19">
        <v>6.6300465670160165</v>
      </c>
    </row>
    <row r="8" spans="1:10">
      <c r="A8" s="95"/>
      <c r="B8" s="18" t="s">
        <v>122</v>
      </c>
      <c r="C8" s="19">
        <v>29.853039227932765</v>
      </c>
      <c r="D8" s="19">
        <v>25.413469642407595</v>
      </c>
      <c r="E8" s="19">
        <v>18.391699638016668</v>
      </c>
      <c r="F8" s="19">
        <v>15.833077013737773</v>
      </c>
      <c r="G8" s="19">
        <v>13.270992431522624</v>
      </c>
      <c r="H8" s="19">
        <v>16.668837883389379</v>
      </c>
      <c r="I8" s="19">
        <v>11.820031388428067</v>
      </c>
      <c r="J8" s="19">
        <v>9.2353008915529742</v>
      </c>
    </row>
    <row r="9" spans="1:10">
      <c r="A9" s="96"/>
      <c r="B9" s="18" t="s">
        <v>167</v>
      </c>
      <c r="C9" s="19">
        <v>18.876876543018962</v>
      </c>
      <c r="D9" s="19">
        <v>17.082563897954724</v>
      </c>
      <c r="E9" s="19">
        <v>11.499074749981414</v>
      </c>
      <c r="F9" s="19">
        <v>10.357701531527571</v>
      </c>
      <c r="G9" s="19">
        <v>9.0995578002521622</v>
      </c>
      <c r="H9" s="19">
        <v>14.289423898436098</v>
      </c>
      <c r="I9" s="19">
        <v>8.4339262138985571</v>
      </c>
      <c r="J9" s="19">
        <v>6.930927455047625</v>
      </c>
    </row>
    <row r="10" spans="1:10">
      <c r="A10" s="94" t="s">
        <v>163</v>
      </c>
      <c r="B10" s="18" t="s">
        <v>121</v>
      </c>
      <c r="C10" s="19">
        <v>6.1196322635697928</v>
      </c>
      <c r="D10" s="19">
        <v>5.2897425536949259</v>
      </c>
      <c r="E10" s="19">
        <v>3.4646449760343812</v>
      </c>
      <c r="F10" s="19">
        <v>2.9957196508459605</v>
      </c>
      <c r="G10" s="19">
        <v>2.9155375428427552</v>
      </c>
      <c r="H10" s="19">
        <v>6.8048454066450894</v>
      </c>
      <c r="I10" s="19">
        <v>3.298217072169324</v>
      </c>
      <c r="J10" s="19">
        <v>2.5606830692530247</v>
      </c>
    </row>
    <row r="11" spans="1:10">
      <c r="A11" s="95"/>
      <c r="B11" s="18" t="s">
        <v>122</v>
      </c>
      <c r="C11" s="19">
        <v>10.476217309119075</v>
      </c>
      <c r="D11" s="19">
        <v>8.6011316469359933</v>
      </c>
      <c r="E11" s="19">
        <v>5.8377543451732645</v>
      </c>
      <c r="F11" s="19">
        <v>4.887897855657851</v>
      </c>
      <c r="G11" s="19">
        <v>4.2745548457514797</v>
      </c>
      <c r="H11" s="19">
        <v>7.8461062380525473</v>
      </c>
      <c r="I11" s="19">
        <v>5.0254338629419575</v>
      </c>
      <c r="J11" s="19">
        <v>3.6364048502587294</v>
      </c>
    </row>
    <row r="12" spans="1:10">
      <c r="A12" s="96"/>
      <c r="B12" s="18" t="s">
        <v>167</v>
      </c>
      <c r="C12" s="19">
        <v>6.680834392843515</v>
      </c>
      <c r="D12" s="19">
        <v>5.7051538456192343</v>
      </c>
      <c r="E12" s="19">
        <v>3.7558712347564684</v>
      </c>
      <c r="F12" s="19">
        <v>3.2290998709817851</v>
      </c>
      <c r="G12" s="19">
        <v>3.0749296219997651</v>
      </c>
      <c r="H12" s="19">
        <v>6.9204879605537091</v>
      </c>
      <c r="I12" s="19">
        <v>3.4966834417020678</v>
      </c>
      <c r="J12" s="19">
        <v>2.6849182050305909</v>
      </c>
    </row>
    <row r="13" spans="1:10">
      <c r="A13" s="94" t="s">
        <v>164</v>
      </c>
      <c r="B13" s="18" t="s">
        <v>121</v>
      </c>
      <c r="C13" s="19">
        <v>3.5840834992548323</v>
      </c>
      <c r="D13" s="19">
        <v>2.8993652357812318</v>
      </c>
      <c r="E13" s="19">
        <v>1.9231400758031918</v>
      </c>
      <c r="F13" s="19">
        <v>1.6178621021972432</v>
      </c>
      <c r="G13" s="19">
        <v>1.7064314134360645</v>
      </c>
      <c r="H13" s="19">
        <v>4.8915372641919372</v>
      </c>
      <c r="I13" s="19">
        <v>2.2297843325348974</v>
      </c>
      <c r="J13" s="19">
        <v>1.6547706350650269</v>
      </c>
    </row>
    <row r="14" spans="1:10">
      <c r="A14" s="95"/>
      <c r="B14" s="18" t="s">
        <v>122</v>
      </c>
      <c r="C14" s="19">
        <v>5.941179997586242</v>
      </c>
      <c r="D14" s="19">
        <v>4.7155208088697318</v>
      </c>
      <c r="E14" s="19">
        <v>3.0487547754327511</v>
      </c>
      <c r="F14" s="19">
        <v>2.5714299551639597</v>
      </c>
      <c r="G14" s="19">
        <v>2.3652087010238962</v>
      </c>
      <c r="H14" s="19">
        <v>5.3958999178747673</v>
      </c>
      <c r="I14" s="19">
        <v>3.3789869507166213</v>
      </c>
      <c r="J14" s="19">
        <v>2.3394709327972323</v>
      </c>
    </row>
    <row r="15" spans="1:10">
      <c r="A15" s="96"/>
      <c r="B15" s="18" t="s">
        <v>167</v>
      </c>
      <c r="C15" s="19">
        <v>3.8877175520592457</v>
      </c>
      <c r="D15" s="19">
        <v>3.1272005978328106</v>
      </c>
      <c r="E15" s="19">
        <v>2.0612746944594971</v>
      </c>
      <c r="F15" s="19">
        <v>1.7354746372501673</v>
      </c>
      <c r="G15" s="19">
        <v>1.7836959790492459</v>
      </c>
      <c r="H15" s="19">
        <v>4.947551841528119</v>
      </c>
      <c r="I15" s="19">
        <v>2.3618338081459029</v>
      </c>
      <c r="J15" s="19">
        <v>1.733846689819792</v>
      </c>
    </row>
    <row r="17" spans="1:10">
      <c r="A17" s="80" t="s">
        <v>102</v>
      </c>
      <c r="B17" s="80"/>
      <c r="C17" s="80"/>
      <c r="D17" s="80"/>
      <c r="E17" s="80"/>
      <c r="F17" s="80"/>
      <c r="G17" s="80"/>
      <c r="H17" s="80"/>
      <c r="I17" s="80"/>
      <c r="J17" s="80"/>
    </row>
    <row r="18" spans="1:10">
      <c r="A18" s="133" t="s">
        <v>92</v>
      </c>
      <c r="B18" s="133"/>
      <c r="C18" s="17" t="s">
        <v>112</v>
      </c>
      <c r="D18" s="17" t="s">
        <v>113</v>
      </c>
      <c r="E18" s="17" t="s">
        <v>114</v>
      </c>
      <c r="F18" s="17" t="s">
        <v>115</v>
      </c>
      <c r="G18" s="17" t="s">
        <v>116</v>
      </c>
      <c r="H18" s="17" t="s">
        <v>117</v>
      </c>
      <c r="I18" s="17" t="s">
        <v>118</v>
      </c>
      <c r="J18" s="17" t="s">
        <v>119</v>
      </c>
    </row>
    <row r="19" spans="1:10">
      <c r="A19" s="94" t="s">
        <v>162</v>
      </c>
      <c r="B19" s="18" t="s">
        <v>121</v>
      </c>
      <c r="C19" s="19">
        <v>0.33599511706307528</v>
      </c>
      <c r="D19" s="19">
        <v>0.37023438263197189</v>
      </c>
      <c r="E19" s="19">
        <v>0.25847566514287962</v>
      </c>
      <c r="F19" s="19">
        <v>0.2076477476374369</v>
      </c>
      <c r="G19" s="19">
        <v>0.19815382968362458</v>
      </c>
      <c r="H19" s="19">
        <v>0.26345602659487</v>
      </c>
      <c r="I19" s="19">
        <v>0.14382652935137175</v>
      </c>
      <c r="J19" s="19">
        <v>0.11803211634708133</v>
      </c>
    </row>
    <row r="20" spans="1:10">
      <c r="A20" s="95"/>
      <c r="B20" s="18" t="s">
        <v>122</v>
      </c>
      <c r="C20" s="19">
        <v>0.70673341771672238</v>
      </c>
      <c r="D20" s="19">
        <v>0.62612741829102436</v>
      </c>
      <c r="E20" s="19">
        <v>0.57548294778750164</v>
      </c>
      <c r="F20" s="19">
        <v>0.42672768219446394</v>
      </c>
      <c r="G20" s="19">
        <v>0.38780626684455444</v>
      </c>
      <c r="H20" s="19">
        <v>0.6400264189290269</v>
      </c>
      <c r="I20" s="19">
        <v>0.31675960504424866</v>
      </c>
      <c r="J20" s="19">
        <v>0.33416927132503849</v>
      </c>
    </row>
    <row r="21" spans="1:10">
      <c r="A21" s="96"/>
      <c r="B21" s="18" t="s">
        <v>167</v>
      </c>
      <c r="C21" s="19">
        <v>0.30834321204081577</v>
      </c>
      <c r="D21" s="19">
        <v>0.33380047316108813</v>
      </c>
      <c r="E21" s="19">
        <v>0.24186957530128605</v>
      </c>
      <c r="F21" s="19">
        <v>0.19042121228758901</v>
      </c>
      <c r="G21" s="19">
        <v>0.18142512407315198</v>
      </c>
      <c r="H21" s="19">
        <v>0.24544577650838631</v>
      </c>
      <c r="I21" s="19">
        <v>0.13285467885444011</v>
      </c>
      <c r="J21" s="19">
        <v>0.11079181529593096</v>
      </c>
    </row>
    <row r="22" spans="1:10">
      <c r="A22" s="94" t="s">
        <v>163</v>
      </c>
      <c r="B22" s="18" t="s">
        <v>121</v>
      </c>
      <c r="C22" s="19">
        <v>0.14553059566162854</v>
      </c>
      <c r="D22" s="19">
        <v>0.15688156847447468</v>
      </c>
      <c r="E22" s="19">
        <v>0.104212142701509</v>
      </c>
      <c r="F22" s="19">
        <v>8.9826937183749317E-2</v>
      </c>
      <c r="G22" s="19">
        <v>8.1766830750526848E-2</v>
      </c>
      <c r="H22" s="19">
        <v>0.15614751281060249</v>
      </c>
      <c r="I22" s="19">
        <v>8.0882442632423682E-2</v>
      </c>
      <c r="J22" s="19">
        <v>6.2007295192245529E-2</v>
      </c>
    </row>
    <row r="23" spans="1:10">
      <c r="A23" s="95"/>
      <c r="B23" s="18" t="s">
        <v>122</v>
      </c>
      <c r="C23" s="19">
        <v>0.31854742595927599</v>
      </c>
      <c r="D23" s="19">
        <v>0.28131633334852341</v>
      </c>
      <c r="E23" s="19">
        <v>0.23937517836498654</v>
      </c>
      <c r="F23" s="19">
        <v>0.17487034071947696</v>
      </c>
      <c r="G23" s="19">
        <v>0.17243109939053919</v>
      </c>
      <c r="H23" s="19">
        <v>0.30554106098277795</v>
      </c>
      <c r="I23" s="19">
        <v>0.18392404603348633</v>
      </c>
      <c r="J23" s="19">
        <v>0.16012729644766219</v>
      </c>
    </row>
    <row r="24" spans="1:10">
      <c r="A24" s="96"/>
      <c r="B24" s="18" t="s">
        <v>167</v>
      </c>
      <c r="C24" s="19">
        <v>0.13293870821206694</v>
      </c>
      <c r="D24" s="19">
        <v>0.14225798434720294</v>
      </c>
      <c r="E24" s="19">
        <v>9.7150526484470562E-2</v>
      </c>
      <c r="F24" s="19">
        <v>8.1642326625358072E-2</v>
      </c>
      <c r="G24" s="19">
        <v>7.5115278517908071E-2</v>
      </c>
      <c r="H24" s="19">
        <v>0.14311509666695477</v>
      </c>
      <c r="I24" s="19">
        <v>7.4792232957483717E-2</v>
      </c>
      <c r="J24" s="19">
        <v>5.7690327916083715E-2</v>
      </c>
    </row>
    <row r="25" spans="1:10">
      <c r="A25" s="94" t="s">
        <v>164</v>
      </c>
      <c r="B25" s="18" t="s">
        <v>121</v>
      </c>
      <c r="C25" s="19">
        <v>0.11170375038132918</v>
      </c>
      <c r="D25" s="19">
        <v>0.11182134357894565</v>
      </c>
      <c r="E25" s="19">
        <v>7.5369142156868282E-2</v>
      </c>
      <c r="F25" s="19">
        <v>6.8834994530234436E-2</v>
      </c>
      <c r="G25" s="19">
        <v>6.0050159773886377E-2</v>
      </c>
      <c r="H25" s="19">
        <v>0.13335826896117867</v>
      </c>
      <c r="I25" s="19">
        <v>6.9684476548616023E-2</v>
      </c>
      <c r="J25" s="19">
        <v>5.2160888149497438E-2</v>
      </c>
    </row>
    <row r="26" spans="1:10">
      <c r="A26" s="95"/>
      <c r="B26" s="18" t="s">
        <v>122</v>
      </c>
      <c r="C26" s="19">
        <v>0.22173222927204506</v>
      </c>
      <c r="D26" s="19">
        <v>0.20520998845529648</v>
      </c>
      <c r="E26" s="19">
        <v>0.15917515704090751</v>
      </c>
      <c r="F26" s="19">
        <v>0.11506700557679847</v>
      </c>
      <c r="G26" s="19">
        <v>0.12885081228745776</v>
      </c>
      <c r="H26" s="19">
        <v>0.23848726305242268</v>
      </c>
      <c r="I26" s="19">
        <v>0.1570734007489851</v>
      </c>
      <c r="J26" s="19">
        <v>0.13044371093358781</v>
      </c>
    </row>
    <row r="27" spans="1:10">
      <c r="A27" s="96"/>
      <c r="B27" s="18" t="s">
        <v>167</v>
      </c>
      <c r="C27" s="19">
        <v>0.10108112561497097</v>
      </c>
      <c r="D27" s="19">
        <v>0.1013680520234337</v>
      </c>
      <c r="E27" s="19">
        <v>6.9395033404933915E-2</v>
      </c>
      <c r="F27" s="19">
        <v>6.1942037358083075E-2</v>
      </c>
      <c r="G27" s="19">
        <v>5.5187705990240192E-2</v>
      </c>
      <c r="H27" s="19">
        <v>0.12157377083610164</v>
      </c>
      <c r="I27" s="19">
        <v>6.4345441229384417E-2</v>
      </c>
      <c r="J27" s="19">
        <v>4.843127562531524E-2</v>
      </c>
    </row>
    <row r="29" spans="1:10">
      <c r="A29" s="132" t="s">
        <v>106</v>
      </c>
      <c r="B29" s="132"/>
      <c r="C29" s="132"/>
      <c r="D29" s="132"/>
      <c r="E29" s="132"/>
      <c r="F29" s="132"/>
      <c r="G29" s="132"/>
      <c r="H29" s="132"/>
      <c r="I29" s="132"/>
      <c r="J29" s="132"/>
    </row>
    <row r="30" spans="1:10" ht="64.5" customHeight="1">
      <c r="A30" s="92" t="s">
        <v>110</v>
      </c>
      <c r="B30" s="132"/>
      <c r="C30" s="132"/>
      <c r="D30" s="132"/>
      <c r="E30" s="132"/>
      <c r="F30" s="132"/>
      <c r="G30" s="132"/>
      <c r="H30" s="132"/>
      <c r="I30" s="132"/>
      <c r="J30" s="132"/>
    </row>
    <row r="31" spans="1:10">
      <c r="A31" s="132" t="s">
        <v>108</v>
      </c>
      <c r="B31" s="132"/>
      <c r="C31" s="132"/>
      <c r="D31" s="132"/>
      <c r="E31" s="132"/>
      <c r="F31" s="132"/>
      <c r="G31" s="132"/>
      <c r="H31" s="132"/>
      <c r="I31" s="132"/>
      <c r="J31" s="132"/>
    </row>
    <row r="32" spans="1:10">
      <c r="A32" s="132" t="s">
        <v>87</v>
      </c>
      <c r="B32" s="132"/>
      <c r="C32" s="132"/>
      <c r="D32" s="132"/>
      <c r="E32" s="132"/>
      <c r="F32" s="132"/>
      <c r="G32" s="132"/>
      <c r="H32" s="132"/>
      <c r="I32" s="132"/>
      <c r="J32" s="132"/>
    </row>
    <row r="33" spans="1:10">
      <c r="A33" s="132" t="s">
        <v>109</v>
      </c>
      <c r="B33" s="132"/>
      <c r="C33" s="132"/>
      <c r="D33" s="132"/>
      <c r="E33" s="132"/>
      <c r="F33" s="132"/>
      <c r="G33" s="132"/>
      <c r="H33" s="132"/>
      <c r="I33" s="132"/>
      <c r="J33" s="132"/>
    </row>
  </sheetData>
  <mergeCells count="17">
    <mergeCell ref="A29:J29"/>
    <mergeCell ref="A30:J30"/>
    <mergeCell ref="A31:J31"/>
    <mergeCell ref="A32:J32"/>
    <mergeCell ref="A33:J33"/>
    <mergeCell ref="A2:J2"/>
    <mergeCell ref="A13:A15"/>
    <mergeCell ref="A17:J17"/>
    <mergeCell ref="A18:B18"/>
    <mergeCell ref="A19:A21"/>
    <mergeCell ref="A22:A24"/>
    <mergeCell ref="A25:A27"/>
    <mergeCell ref="A3:I3"/>
    <mergeCell ref="A5:J5"/>
    <mergeCell ref="A6:B6"/>
    <mergeCell ref="A7:A9"/>
    <mergeCell ref="A10:A12"/>
  </mergeCells>
  <hyperlinks>
    <hyperlink ref="A1" location="Índice!A1" display="Índice" xr:uid="{00000000-0004-0000-39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7D88C-EDC2-4EA0-8267-68F1AF3044B7}">
  <dimension ref="A1:J117"/>
  <sheetViews>
    <sheetView workbookViewId="0">
      <selection activeCell="A2" sqref="A2:I2"/>
    </sheetView>
  </sheetViews>
  <sheetFormatPr defaultColWidth="9.140625" defaultRowHeight="15"/>
  <cols>
    <col min="2" max="2" width="15.85546875" bestFit="1" customWidth="1"/>
  </cols>
  <sheetData>
    <row r="1" spans="1:10">
      <c r="A1" s="1" t="s">
        <v>83</v>
      </c>
      <c r="J1" s="1"/>
    </row>
    <row r="2" spans="1:10">
      <c r="A2" s="130" t="s">
        <v>169</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7" t="s">
        <v>162</v>
      </c>
      <c r="B7" s="37" t="s">
        <v>125</v>
      </c>
      <c r="C7" s="19">
        <v>29.460128593599883</v>
      </c>
      <c r="D7" s="19">
        <v>36.591626203671915</v>
      </c>
      <c r="E7" s="19">
        <v>30.157427441617546</v>
      </c>
      <c r="F7" s="19">
        <v>25.800953383958756</v>
      </c>
      <c r="G7" s="19">
        <v>24.090530230172469</v>
      </c>
      <c r="H7" s="19">
        <v>31.354170510596944</v>
      </c>
      <c r="I7" s="19">
        <v>23.055200156759685</v>
      </c>
      <c r="J7" s="19">
        <v>19.614421340788631</v>
      </c>
    </row>
    <row r="8" spans="1:10">
      <c r="A8" s="98"/>
      <c r="B8" s="37" t="s">
        <v>126</v>
      </c>
      <c r="C8" s="19">
        <v>35.077001077381333</v>
      </c>
      <c r="D8" s="19">
        <v>30.227698254514706</v>
      </c>
      <c r="E8" s="19">
        <v>21.685945280528784</v>
      </c>
      <c r="F8" s="19">
        <v>19.924909116192214</v>
      </c>
      <c r="G8" s="19">
        <v>22.158827760861637</v>
      </c>
      <c r="H8" s="19">
        <v>29.253585528159711</v>
      </c>
      <c r="I8" s="19">
        <v>24.862002666914751</v>
      </c>
      <c r="J8" s="19">
        <v>19.895013527992539</v>
      </c>
    </row>
    <row r="9" spans="1:10">
      <c r="A9" s="98"/>
      <c r="B9" s="37" t="s">
        <v>127</v>
      </c>
      <c r="C9" s="19">
        <v>22.408171640940285</v>
      </c>
      <c r="D9" s="19">
        <v>18.599686273488807</v>
      </c>
      <c r="E9" s="19">
        <v>15.882028084414577</v>
      </c>
      <c r="F9" s="19">
        <v>14.877356712960395</v>
      </c>
      <c r="G9" s="19">
        <v>14.945025648114777</v>
      </c>
      <c r="H9" s="19">
        <v>26.614299440756994</v>
      </c>
      <c r="I9" s="19">
        <v>19.016421617772831</v>
      </c>
      <c r="J9" s="19">
        <v>15.516809523203042</v>
      </c>
    </row>
    <row r="10" spans="1:10">
      <c r="A10" s="98"/>
      <c r="B10" s="37" t="s">
        <v>128</v>
      </c>
      <c r="C10" s="19">
        <v>31.597336402499177</v>
      </c>
      <c r="D10" s="19">
        <v>28.231263898070797</v>
      </c>
      <c r="E10" s="19">
        <v>17.493061109281648</v>
      </c>
      <c r="F10" s="19">
        <v>19.695845273842007</v>
      </c>
      <c r="G10" s="19">
        <v>21.714426118738288</v>
      </c>
      <c r="H10" s="19">
        <v>25.686112127573523</v>
      </c>
      <c r="I10" s="19">
        <v>20.419124768865018</v>
      </c>
      <c r="J10" s="19">
        <v>17.94523770743978</v>
      </c>
    </row>
    <row r="11" spans="1:10">
      <c r="A11" s="98"/>
      <c r="B11" s="37" t="s">
        <v>129</v>
      </c>
      <c r="C11" s="19">
        <v>40.886921696719767</v>
      </c>
      <c r="D11" s="19">
        <v>38.743488448653153</v>
      </c>
      <c r="E11" s="19">
        <v>27.406311216092512</v>
      </c>
      <c r="F11" s="19">
        <v>28.698576120774078</v>
      </c>
      <c r="G11" s="19">
        <v>31.215232071465543</v>
      </c>
      <c r="H11" s="19">
        <v>29.59456693111337</v>
      </c>
      <c r="I11" s="19">
        <v>24.479887715716611</v>
      </c>
      <c r="J11" s="19">
        <v>20.325893291003919</v>
      </c>
    </row>
    <row r="12" spans="1:10">
      <c r="A12" s="98"/>
      <c r="B12" s="37" t="s">
        <v>130</v>
      </c>
      <c r="C12" s="19">
        <v>36.038512526324588</v>
      </c>
      <c r="D12" s="19">
        <v>36.448694894011226</v>
      </c>
      <c r="E12" s="19">
        <v>27.968256875563569</v>
      </c>
      <c r="F12" s="19">
        <v>24.034284743855068</v>
      </c>
      <c r="G12" s="19">
        <v>20.219637111603227</v>
      </c>
      <c r="H12" s="19">
        <v>29.621403701667582</v>
      </c>
      <c r="I12" s="19">
        <v>20.382033300032358</v>
      </c>
      <c r="J12" s="19">
        <v>17.854660570584592</v>
      </c>
    </row>
    <row r="13" spans="1:10">
      <c r="A13" s="98"/>
      <c r="B13" s="38" t="s">
        <v>131</v>
      </c>
      <c r="C13" s="19">
        <v>28.841503936535901</v>
      </c>
      <c r="D13" s="19">
        <v>27.434737106599112</v>
      </c>
      <c r="E13" s="19">
        <v>20.598066453128297</v>
      </c>
      <c r="F13" s="19">
        <v>17.525298803983784</v>
      </c>
      <c r="G13" s="19">
        <v>15.986714664582694</v>
      </c>
      <c r="H13" s="19">
        <v>23.078909263597058</v>
      </c>
      <c r="I13" s="19">
        <v>15.599989546765158</v>
      </c>
      <c r="J13" s="19">
        <v>12.776516210292076</v>
      </c>
    </row>
    <row r="14" spans="1:10">
      <c r="A14" s="98"/>
      <c r="B14" s="37" t="s">
        <v>132</v>
      </c>
      <c r="C14" s="19">
        <v>35.581841685766626</v>
      </c>
      <c r="D14" s="19">
        <v>31.320308317766454</v>
      </c>
      <c r="E14" s="19">
        <v>27.700778095841311</v>
      </c>
      <c r="F14" s="19">
        <v>26.081442910578296</v>
      </c>
      <c r="G14" s="19">
        <v>24.01643275040762</v>
      </c>
      <c r="H14" s="19">
        <v>25.678455483092481</v>
      </c>
      <c r="I14" s="19">
        <v>20.461822693460043</v>
      </c>
      <c r="J14" s="19">
        <v>17.860646102711687</v>
      </c>
    </row>
    <row r="15" spans="1:10">
      <c r="A15" s="98"/>
      <c r="B15" s="37" t="s">
        <v>133</v>
      </c>
      <c r="C15" s="19">
        <v>46.913121866209082</v>
      </c>
      <c r="D15" s="19">
        <v>42.294351236292997</v>
      </c>
      <c r="E15" s="19">
        <v>33.559197550241954</v>
      </c>
      <c r="F15" s="19">
        <v>31.490969250889094</v>
      </c>
      <c r="G15" s="19">
        <v>27.386521124539765</v>
      </c>
      <c r="H15" s="19">
        <v>30.11990612761312</v>
      </c>
      <c r="I15" s="19">
        <v>25.336156746156956</v>
      </c>
      <c r="J15" s="19">
        <v>24.037447257383967</v>
      </c>
    </row>
    <row r="16" spans="1:10">
      <c r="A16" s="98"/>
      <c r="B16" s="38" t="s">
        <v>134</v>
      </c>
      <c r="C16" s="19" t="s">
        <v>135</v>
      </c>
      <c r="D16" s="19" t="s">
        <v>135</v>
      </c>
      <c r="E16" s="19" t="s">
        <v>135</v>
      </c>
      <c r="F16" s="19" t="s">
        <v>135</v>
      </c>
      <c r="G16" s="19">
        <v>34.195689217063766</v>
      </c>
      <c r="H16" s="19">
        <v>35.736308586385114</v>
      </c>
      <c r="I16" s="19">
        <v>29.206152255396152</v>
      </c>
      <c r="J16" s="19">
        <v>24.48128665956958</v>
      </c>
    </row>
    <row r="17" spans="1:10">
      <c r="A17" s="98"/>
      <c r="B17" s="37" t="s">
        <v>136</v>
      </c>
      <c r="C17" s="19">
        <v>45.500853340592833</v>
      </c>
      <c r="D17" s="19">
        <v>43.998539450813311</v>
      </c>
      <c r="E17" s="19">
        <v>35.991350616060068</v>
      </c>
      <c r="F17" s="19">
        <v>32.292845991586319</v>
      </c>
      <c r="G17" s="19">
        <v>28.002381487224159</v>
      </c>
      <c r="H17" s="19">
        <v>30.772628620718439</v>
      </c>
      <c r="I17" s="19">
        <v>22.275011839472036</v>
      </c>
      <c r="J17" s="19">
        <v>18.783489625147944</v>
      </c>
    </row>
    <row r="18" spans="1:10">
      <c r="A18" s="98"/>
      <c r="B18" s="37" t="s">
        <v>137</v>
      </c>
      <c r="C18" s="19">
        <v>58.931793309473811</v>
      </c>
      <c r="D18" s="19">
        <v>49.539759607054073</v>
      </c>
      <c r="E18" s="19">
        <v>39.193994600760711</v>
      </c>
      <c r="F18" s="19">
        <v>36.981954611652831</v>
      </c>
      <c r="G18" s="19">
        <v>32.988473823080128</v>
      </c>
      <c r="H18" s="19">
        <v>38.48230767650503</v>
      </c>
      <c r="I18" s="19">
        <v>31.209356432002131</v>
      </c>
      <c r="J18" s="19">
        <v>27.951135966080276</v>
      </c>
    </row>
    <row r="19" spans="1:10">
      <c r="A19" s="98"/>
      <c r="B19" s="37" t="s">
        <v>138</v>
      </c>
      <c r="C19" s="19">
        <v>50.592206034267804</v>
      </c>
      <c r="D19" s="19">
        <v>43.102033057708425</v>
      </c>
      <c r="E19" s="19">
        <v>36.827138414938695</v>
      </c>
      <c r="F19" s="19">
        <v>28.251687863086829</v>
      </c>
      <c r="G19" s="19">
        <v>29.050477058278673</v>
      </c>
      <c r="H19" s="19">
        <v>32.741850869854957</v>
      </c>
      <c r="I19" s="19">
        <v>20.345908769090727</v>
      </c>
      <c r="J19" s="19">
        <v>22.23768200042203</v>
      </c>
    </row>
    <row r="20" spans="1:10">
      <c r="A20" s="98"/>
      <c r="B20" s="37" t="s">
        <v>139</v>
      </c>
      <c r="C20" s="19">
        <v>44.159290165839231</v>
      </c>
      <c r="D20" s="19">
        <v>40.288421094798402</v>
      </c>
      <c r="E20" s="19">
        <v>33.337631749619781</v>
      </c>
      <c r="F20" s="19">
        <v>29.347363055469589</v>
      </c>
      <c r="G20" s="19">
        <v>27.427750666251345</v>
      </c>
      <c r="H20" s="19">
        <v>29.140639694308877</v>
      </c>
      <c r="I20" s="19">
        <v>21.264306473402844</v>
      </c>
      <c r="J20" s="19">
        <v>16.930438416310096</v>
      </c>
    </row>
    <row r="21" spans="1:10">
      <c r="A21" s="98"/>
      <c r="B21" s="37" t="s">
        <v>140</v>
      </c>
      <c r="C21" s="19">
        <v>35.069061669152454</v>
      </c>
      <c r="D21" s="19">
        <v>27.721953311684334</v>
      </c>
      <c r="E21" s="19">
        <v>20.121717037430944</v>
      </c>
      <c r="F21" s="19">
        <v>19.607623003732915</v>
      </c>
      <c r="G21" s="19">
        <v>14.933949092471272</v>
      </c>
      <c r="H21" s="19">
        <v>23.16813248732208</v>
      </c>
      <c r="I21" s="19">
        <v>14.949717929850381</v>
      </c>
      <c r="J21" s="19">
        <v>14.09002400036227</v>
      </c>
    </row>
    <row r="22" spans="1:10">
      <c r="A22" s="98"/>
      <c r="B22" s="37" t="s">
        <v>141</v>
      </c>
      <c r="C22" s="19">
        <v>24.039432270324841</v>
      </c>
      <c r="D22" s="19">
        <v>21.965533302282253</v>
      </c>
      <c r="E22" s="19">
        <v>16.783789445618847</v>
      </c>
      <c r="F22" s="19">
        <v>14.168863191905452</v>
      </c>
      <c r="G22" s="19">
        <v>11.992211105888673</v>
      </c>
      <c r="H22" s="19">
        <v>20.52248936619506</v>
      </c>
      <c r="I22" s="19">
        <v>13.910847764020604</v>
      </c>
      <c r="J22" s="19">
        <v>10.436654193512084</v>
      </c>
    </row>
    <row r="23" spans="1:10">
      <c r="A23" s="99"/>
      <c r="B23" s="18" t="s">
        <v>167</v>
      </c>
      <c r="C23" s="19">
        <v>36.517310859886045</v>
      </c>
      <c r="D23" s="19">
        <v>33.975265080050704</v>
      </c>
      <c r="E23" s="19">
        <v>26.507070954159584</v>
      </c>
      <c r="F23" s="19">
        <v>23.700350156641559</v>
      </c>
      <c r="G23" s="19">
        <v>21.764690778629692</v>
      </c>
      <c r="H23" s="19">
        <v>27.22093792401245</v>
      </c>
      <c r="I23" s="19">
        <v>19.89584876908609</v>
      </c>
      <c r="J23" s="19">
        <v>16.984067720064381</v>
      </c>
    </row>
    <row r="24" spans="1:10" ht="15" customHeight="1">
      <c r="A24" s="94" t="s">
        <v>163</v>
      </c>
      <c r="B24" s="37" t="s">
        <v>125</v>
      </c>
      <c r="C24" s="19">
        <v>10.933373536616799</v>
      </c>
      <c r="D24" s="19">
        <v>12.812508316599441</v>
      </c>
      <c r="E24" s="19">
        <v>10.493495319541569</v>
      </c>
      <c r="F24" s="19">
        <v>7.1647356703962526</v>
      </c>
      <c r="G24" s="19">
        <v>7.8166286273892105</v>
      </c>
      <c r="H24" s="19">
        <v>13.39857590441075</v>
      </c>
      <c r="I24" s="19">
        <v>7.9520553166553407</v>
      </c>
      <c r="J24" s="19">
        <v>7.0150396694975372</v>
      </c>
    </row>
    <row r="25" spans="1:10">
      <c r="A25" s="95"/>
      <c r="B25" s="37" t="s">
        <v>126</v>
      </c>
      <c r="C25" s="19">
        <v>12.618850976472123</v>
      </c>
      <c r="D25" s="19">
        <v>10.612199742847004</v>
      </c>
      <c r="E25" s="19">
        <v>7.0018445472731408</v>
      </c>
      <c r="F25" s="19">
        <v>6.4816722939408224</v>
      </c>
      <c r="G25" s="19">
        <v>7.0626696951641463</v>
      </c>
      <c r="H25" s="19">
        <v>13.218063357553294</v>
      </c>
      <c r="I25" s="19">
        <v>8.8692024546028847</v>
      </c>
      <c r="J25" s="19">
        <v>6.418659945498967</v>
      </c>
    </row>
    <row r="26" spans="1:10">
      <c r="A26" s="95"/>
      <c r="B26" s="37" t="s">
        <v>127</v>
      </c>
      <c r="C26" s="19">
        <v>7.1220832509242893</v>
      </c>
      <c r="D26" s="19">
        <v>5.9363251611600507</v>
      </c>
      <c r="E26" s="19">
        <v>4.6074963883845141</v>
      </c>
      <c r="F26" s="19">
        <v>5.1825318002345684</v>
      </c>
      <c r="G26" s="19">
        <v>5.4293351552560711</v>
      </c>
      <c r="H26" s="19">
        <v>11.983880450299621</v>
      </c>
      <c r="I26" s="19">
        <v>7.0185468518847731</v>
      </c>
      <c r="J26" s="19">
        <v>5.4671967093104321</v>
      </c>
    </row>
    <row r="27" spans="1:10">
      <c r="A27" s="95"/>
      <c r="B27" s="37" t="s">
        <v>128</v>
      </c>
      <c r="C27" s="19">
        <v>13.590056511146772</v>
      </c>
      <c r="D27" s="19">
        <v>10.382886612360661</v>
      </c>
      <c r="E27" s="19">
        <v>5.8537004743749428</v>
      </c>
      <c r="F27" s="19">
        <v>6.237214030398925</v>
      </c>
      <c r="G27" s="19">
        <v>8.1825894591474011</v>
      </c>
      <c r="H27" s="19">
        <v>10.844991541405017</v>
      </c>
      <c r="I27" s="19">
        <v>7.9077925751109737</v>
      </c>
      <c r="J27" s="19">
        <v>6.1655393926943578</v>
      </c>
    </row>
    <row r="28" spans="1:10">
      <c r="A28" s="95"/>
      <c r="B28" s="37" t="s">
        <v>129</v>
      </c>
      <c r="C28" s="19">
        <v>15.212309059273792</v>
      </c>
      <c r="D28" s="19">
        <v>13.959751397796422</v>
      </c>
      <c r="E28" s="19">
        <v>9.4944627532900672</v>
      </c>
      <c r="F28" s="19">
        <v>9.5214983471578716</v>
      </c>
      <c r="G28" s="19">
        <v>10.218252240587924</v>
      </c>
      <c r="H28" s="19">
        <v>12.12130796555773</v>
      </c>
      <c r="I28" s="19">
        <v>9.4935692814582548</v>
      </c>
      <c r="J28" s="19">
        <v>7.0093623675102492</v>
      </c>
    </row>
    <row r="29" spans="1:10">
      <c r="A29" s="95"/>
      <c r="B29" s="37" t="s">
        <v>130</v>
      </c>
      <c r="C29" s="19">
        <v>13.129772784506773</v>
      </c>
      <c r="D29" s="19">
        <v>13.150834871585863</v>
      </c>
      <c r="E29" s="19">
        <v>9.5429768482953303</v>
      </c>
      <c r="F29" s="19">
        <v>7.5946368288003443</v>
      </c>
      <c r="G29" s="19">
        <v>6.2851102861883206</v>
      </c>
      <c r="H29" s="19">
        <v>11.875530528126955</v>
      </c>
      <c r="I29" s="19">
        <v>6.8292381706228369</v>
      </c>
      <c r="J29" s="19">
        <v>5.8106842622121988</v>
      </c>
    </row>
    <row r="30" spans="1:10">
      <c r="A30" s="95"/>
      <c r="B30" s="38" t="s">
        <v>131</v>
      </c>
      <c r="C30" s="19">
        <v>10.593424481970077</v>
      </c>
      <c r="D30" s="19">
        <v>9.5134337775188822</v>
      </c>
      <c r="E30" s="19">
        <v>6.5076272323762812</v>
      </c>
      <c r="F30" s="19">
        <v>5.5706798309075438</v>
      </c>
      <c r="G30" s="19">
        <v>5.3139040578807375</v>
      </c>
      <c r="H30" s="19">
        <v>10.236304101264762</v>
      </c>
      <c r="I30" s="19">
        <v>5.1454335648791671</v>
      </c>
      <c r="J30" s="19">
        <v>4.0475967443634939</v>
      </c>
    </row>
    <row r="31" spans="1:10">
      <c r="A31" s="95"/>
      <c r="B31" s="37" t="s">
        <v>132</v>
      </c>
      <c r="C31" s="19">
        <v>12.307144506398437</v>
      </c>
      <c r="D31" s="19">
        <v>10.238103890088436</v>
      </c>
      <c r="E31" s="19">
        <v>8.6069979855930754</v>
      </c>
      <c r="F31" s="19">
        <v>8.5388579943376541</v>
      </c>
      <c r="G31" s="19">
        <v>7.6806146235957069</v>
      </c>
      <c r="H31" s="19">
        <v>10.153444046865655</v>
      </c>
      <c r="I31" s="19">
        <v>6.9313192102021945</v>
      </c>
      <c r="J31" s="19">
        <v>5.6227124582156884</v>
      </c>
    </row>
    <row r="32" spans="1:10">
      <c r="A32" s="95"/>
      <c r="B32" s="37" t="s">
        <v>133</v>
      </c>
      <c r="C32" s="19">
        <v>17.521198453535085</v>
      </c>
      <c r="D32" s="19">
        <v>14.737229844304517</v>
      </c>
      <c r="E32" s="19">
        <v>10.460769405165372</v>
      </c>
      <c r="F32" s="19">
        <v>9.7874297486828254</v>
      </c>
      <c r="G32" s="19">
        <v>8.5536926622347647</v>
      </c>
      <c r="H32" s="19">
        <v>11.589259109169081</v>
      </c>
      <c r="I32" s="19">
        <v>8.7324819608409658</v>
      </c>
      <c r="J32" s="19">
        <v>7.9167528072797495</v>
      </c>
    </row>
    <row r="33" spans="1:10">
      <c r="A33" s="95"/>
      <c r="B33" s="38" t="s">
        <v>134</v>
      </c>
      <c r="C33" s="19" t="s">
        <v>135</v>
      </c>
      <c r="D33" s="19" t="s">
        <v>135</v>
      </c>
      <c r="E33" s="19" t="s">
        <v>135</v>
      </c>
      <c r="F33" s="19" t="s">
        <v>135</v>
      </c>
      <c r="G33" s="19">
        <v>11.574196475845097</v>
      </c>
      <c r="H33" s="19">
        <v>13.853418845490816</v>
      </c>
      <c r="I33" s="19">
        <v>10.170523841877053</v>
      </c>
      <c r="J33" s="19">
        <v>8.101251893642134</v>
      </c>
    </row>
    <row r="34" spans="1:10">
      <c r="A34" s="95"/>
      <c r="B34" s="37" t="s">
        <v>136</v>
      </c>
      <c r="C34" s="19">
        <v>17.653942610408567</v>
      </c>
      <c r="D34" s="19">
        <v>16.761781526674103</v>
      </c>
      <c r="E34" s="19">
        <v>12.869762831815409</v>
      </c>
      <c r="F34" s="19">
        <v>11.149926368500505</v>
      </c>
      <c r="G34" s="19">
        <v>9.2252539733355032</v>
      </c>
      <c r="H34" s="19">
        <v>12.766556293621639</v>
      </c>
      <c r="I34" s="19">
        <v>7.9899992064165719</v>
      </c>
      <c r="J34" s="19">
        <v>5.9391207180678398</v>
      </c>
    </row>
    <row r="35" spans="1:10">
      <c r="A35" s="95"/>
      <c r="B35" s="37" t="s">
        <v>137</v>
      </c>
      <c r="C35" s="19">
        <v>25.373360621260261</v>
      </c>
      <c r="D35" s="19">
        <v>20.453599011576586</v>
      </c>
      <c r="E35" s="19">
        <v>14.245830230989936</v>
      </c>
      <c r="F35" s="19">
        <v>12.803404201980925</v>
      </c>
      <c r="G35" s="19">
        <v>10.876913629697729</v>
      </c>
      <c r="H35" s="19">
        <v>15.928357936205845</v>
      </c>
      <c r="I35" s="19">
        <v>10.904233885137142</v>
      </c>
      <c r="J35" s="19">
        <v>9.5854471339809209</v>
      </c>
    </row>
    <row r="36" spans="1:10">
      <c r="A36" s="95"/>
      <c r="B36" s="37" t="s">
        <v>138</v>
      </c>
      <c r="C36" s="19">
        <v>19.408501878827096</v>
      </c>
      <c r="D36" s="19">
        <v>16.02850748877416</v>
      </c>
      <c r="E36" s="19">
        <v>12.758915854777349</v>
      </c>
      <c r="F36" s="19">
        <v>9.3512838003373631</v>
      </c>
      <c r="G36" s="19">
        <v>9.2403279411231303</v>
      </c>
      <c r="H36" s="19">
        <v>13.676828392956375</v>
      </c>
      <c r="I36" s="19">
        <v>5.682192098271134</v>
      </c>
      <c r="J36" s="19">
        <v>6.7586678746002438</v>
      </c>
    </row>
    <row r="37" spans="1:10">
      <c r="A37" s="95"/>
      <c r="B37" s="37" t="s">
        <v>139</v>
      </c>
      <c r="C37" s="19">
        <v>15.78565998549489</v>
      </c>
      <c r="D37" s="19">
        <v>14.895984371129508</v>
      </c>
      <c r="E37" s="19">
        <v>10.697439402099732</v>
      </c>
      <c r="F37" s="19">
        <v>9.8487814346238025</v>
      </c>
      <c r="G37" s="19">
        <v>9.1908282735469502</v>
      </c>
      <c r="H37" s="19">
        <v>11.895880328337903</v>
      </c>
      <c r="I37" s="19">
        <v>7.0202316408112875</v>
      </c>
      <c r="J37" s="19">
        <v>5.0409654999455746</v>
      </c>
    </row>
    <row r="38" spans="1:10">
      <c r="A38" s="95"/>
      <c r="B38" s="37" t="s">
        <v>140</v>
      </c>
      <c r="C38" s="19">
        <v>13.234127675213065</v>
      </c>
      <c r="D38" s="19">
        <v>9.0550283979339472</v>
      </c>
      <c r="E38" s="19">
        <v>6.645591493806223</v>
      </c>
      <c r="F38" s="19">
        <v>5.8611737713321901</v>
      </c>
      <c r="G38" s="19">
        <v>4.7823405012992062</v>
      </c>
      <c r="H38" s="19">
        <v>9.581673038053145</v>
      </c>
      <c r="I38" s="19">
        <v>4.9660023608137474</v>
      </c>
      <c r="J38" s="19">
        <v>4.2195125669986639</v>
      </c>
    </row>
    <row r="39" spans="1:10">
      <c r="A39" s="95"/>
      <c r="B39" s="37" t="s">
        <v>141</v>
      </c>
      <c r="C39" s="19">
        <v>9.3003473827672689</v>
      </c>
      <c r="D39" s="19">
        <v>7.3474767576364357</v>
      </c>
      <c r="E39" s="19">
        <v>5.4909036785881913</v>
      </c>
      <c r="F39" s="19">
        <v>5.0008374426166116</v>
      </c>
      <c r="G39" s="19">
        <v>3.9653523155453181</v>
      </c>
      <c r="H39" s="19">
        <v>8.9201004777597692</v>
      </c>
      <c r="I39" s="19">
        <v>4.7205557780102954</v>
      </c>
      <c r="J39" s="19">
        <v>3.5824228072041331</v>
      </c>
    </row>
    <row r="40" spans="1:10">
      <c r="A40" s="96"/>
      <c r="B40" s="18" t="s">
        <v>167</v>
      </c>
      <c r="C40" s="19">
        <v>13.712987499503976</v>
      </c>
      <c r="D40" s="19">
        <v>12.24807968389748</v>
      </c>
      <c r="E40" s="19">
        <v>8.7845526491936283</v>
      </c>
      <c r="F40" s="19">
        <v>7.7478190594019543</v>
      </c>
      <c r="G40" s="19">
        <v>7.1436009806755578</v>
      </c>
      <c r="H40" s="19">
        <v>11.466156666105535</v>
      </c>
      <c r="I40" s="19">
        <v>6.8120357337208022</v>
      </c>
      <c r="J40" s="19">
        <v>5.5024783418294465</v>
      </c>
    </row>
    <row r="41" spans="1:10" ht="15" customHeight="1">
      <c r="A41" s="94" t="s">
        <v>164</v>
      </c>
      <c r="B41" s="37" t="s">
        <v>125</v>
      </c>
      <c r="C41" s="19">
        <v>5.764199170245135</v>
      </c>
      <c r="D41" s="19">
        <v>6.390493836306339</v>
      </c>
      <c r="E41" s="19">
        <v>5.3803840996602164</v>
      </c>
      <c r="F41" s="19">
        <v>3.0785001999407644</v>
      </c>
      <c r="G41" s="19">
        <v>3.9193552351991188</v>
      </c>
      <c r="H41" s="19">
        <v>8.531329317257498</v>
      </c>
      <c r="I41" s="19">
        <v>4.2593222041686918</v>
      </c>
      <c r="J41" s="19">
        <v>3.9202857897843799</v>
      </c>
    </row>
    <row r="42" spans="1:10">
      <c r="A42" s="95"/>
      <c r="B42" s="37" t="s">
        <v>126</v>
      </c>
      <c r="C42" s="19">
        <v>6.5074040857214852</v>
      </c>
      <c r="D42" s="19">
        <v>5.4072187331258927</v>
      </c>
      <c r="E42" s="19">
        <v>3.545808080635716</v>
      </c>
      <c r="F42" s="19">
        <v>3.0990040634718916</v>
      </c>
      <c r="G42" s="19">
        <v>3.4966015620171174</v>
      </c>
      <c r="H42" s="19">
        <v>8.6027952545402151</v>
      </c>
      <c r="I42" s="19">
        <v>4.8788416713824807</v>
      </c>
      <c r="J42" s="19">
        <v>3.2451389255218905</v>
      </c>
    </row>
    <row r="43" spans="1:10">
      <c r="A43" s="95"/>
      <c r="B43" s="37" t="s">
        <v>127</v>
      </c>
      <c r="C43" s="19">
        <v>3.4881740766786686</v>
      </c>
      <c r="D43" s="19">
        <v>3.0191667921843695</v>
      </c>
      <c r="E43" s="19">
        <v>2.2444645996397776</v>
      </c>
      <c r="F43" s="19">
        <v>2.7106182210040708</v>
      </c>
      <c r="G43" s="19">
        <v>3.1743266619376804</v>
      </c>
      <c r="H43" s="19">
        <v>8.2055917661582534</v>
      </c>
      <c r="I43" s="19">
        <v>4.3723555465486221</v>
      </c>
      <c r="J43" s="19">
        <v>3.1314036067601072</v>
      </c>
    </row>
    <row r="44" spans="1:10">
      <c r="A44" s="95"/>
      <c r="B44" s="37" t="s">
        <v>128</v>
      </c>
      <c r="C44" s="19">
        <v>8.3434997275031435</v>
      </c>
      <c r="D44" s="19">
        <v>5.5109070165779341</v>
      </c>
      <c r="E44" s="19">
        <v>3.0781533997077157</v>
      </c>
      <c r="F44" s="19">
        <v>2.9237834360703108</v>
      </c>
      <c r="G44" s="19">
        <v>4.8731151198452904</v>
      </c>
      <c r="H44" s="19">
        <v>6.8970289342391453</v>
      </c>
      <c r="I44" s="19">
        <v>4.8122617693242669</v>
      </c>
      <c r="J44" s="19">
        <v>3.564030759868162</v>
      </c>
    </row>
    <row r="45" spans="1:10">
      <c r="A45" s="95"/>
      <c r="B45" s="37" t="s">
        <v>129</v>
      </c>
      <c r="C45" s="19">
        <v>8.2529494573638011</v>
      </c>
      <c r="D45" s="19">
        <v>7.2217716714983409</v>
      </c>
      <c r="E45" s="19">
        <v>4.9595880830249861</v>
      </c>
      <c r="F45" s="19">
        <v>4.7628153350876916</v>
      </c>
      <c r="G45" s="19">
        <v>4.9911582659908689</v>
      </c>
      <c r="H45" s="19">
        <v>7.4835797998678348</v>
      </c>
      <c r="I45" s="19">
        <v>6.0921644501747716</v>
      </c>
      <c r="J45" s="19">
        <v>4.0498264521504606</v>
      </c>
    </row>
    <row r="46" spans="1:10">
      <c r="A46" s="95"/>
      <c r="B46" s="37" t="s">
        <v>130</v>
      </c>
      <c r="C46" s="19">
        <v>6.9358909488879004</v>
      </c>
      <c r="D46" s="19">
        <v>7.0079805876943677</v>
      </c>
      <c r="E46" s="19">
        <v>4.8279394212141744</v>
      </c>
      <c r="F46" s="19">
        <v>3.5786665196593583</v>
      </c>
      <c r="G46" s="19">
        <v>3.0390621395136952</v>
      </c>
      <c r="H46" s="19">
        <v>7.4428637130112492</v>
      </c>
      <c r="I46" s="19">
        <v>3.7631474752652534</v>
      </c>
      <c r="J46" s="19">
        <v>3.2318578808061313</v>
      </c>
    </row>
    <row r="47" spans="1:10">
      <c r="A47" s="95"/>
      <c r="B47" s="38" t="s">
        <v>131</v>
      </c>
      <c r="C47" s="19">
        <v>5.8153081868612961</v>
      </c>
      <c r="D47" s="19">
        <v>4.9422173521198065</v>
      </c>
      <c r="E47" s="19">
        <v>3.2406299721633474</v>
      </c>
      <c r="F47" s="19">
        <v>2.771688704810312</v>
      </c>
      <c r="G47" s="19">
        <v>2.7406347499748938</v>
      </c>
      <c r="H47" s="19">
        <v>6.7417169876398066</v>
      </c>
      <c r="I47" s="19">
        <v>2.8447745331035899</v>
      </c>
      <c r="J47" s="19">
        <v>2.1676332284145547</v>
      </c>
    </row>
    <row r="48" spans="1:10">
      <c r="A48" s="95"/>
      <c r="B48" s="37" t="s">
        <v>132</v>
      </c>
      <c r="C48" s="19">
        <v>6.3473011419168142</v>
      </c>
      <c r="D48" s="19">
        <v>4.9922194234899484</v>
      </c>
      <c r="E48" s="19">
        <v>4.1363957709528973</v>
      </c>
      <c r="F48" s="19">
        <v>4.171361808155952</v>
      </c>
      <c r="G48" s="19">
        <v>3.7842629360677895</v>
      </c>
      <c r="H48" s="19">
        <v>6.1941449273620934</v>
      </c>
      <c r="I48" s="19">
        <v>3.9470278333100892</v>
      </c>
      <c r="J48" s="19">
        <v>3.1066093671257056</v>
      </c>
    </row>
    <row r="49" spans="1:10">
      <c r="A49" s="95"/>
      <c r="B49" s="37" t="s">
        <v>133</v>
      </c>
      <c r="C49" s="19">
        <v>9.3290784370064266</v>
      </c>
      <c r="D49" s="19">
        <v>7.3092679012863995</v>
      </c>
      <c r="E49" s="19">
        <v>4.960572133523609</v>
      </c>
      <c r="F49" s="19">
        <v>4.6168421096905456</v>
      </c>
      <c r="G49" s="19">
        <v>4.1610018168807352</v>
      </c>
      <c r="H49" s="19">
        <v>6.8072029253652842</v>
      </c>
      <c r="I49" s="19">
        <v>4.9981001401189511</v>
      </c>
      <c r="J49" s="19">
        <v>4.4677670148478237</v>
      </c>
    </row>
    <row r="50" spans="1:10">
      <c r="A50" s="95"/>
      <c r="B50" s="38" t="s">
        <v>134</v>
      </c>
      <c r="C50" s="19" t="s">
        <v>135</v>
      </c>
      <c r="D50" s="19" t="s">
        <v>135</v>
      </c>
      <c r="E50" s="19" t="s">
        <v>135</v>
      </c>
      <c r="F50" s="19" t="s">
        <v>135</v>
      </c>
      <c r="G50" s="19">
        <v>5.9857051172209319</v>
      </c>
      <c r="H50" s="19">
        <v>8.3935708274997314</v>
      </c>
      <c r="I50" s="19">
        <v>5.8561476095632026</v>
      </c>
      <c r="J50" s="19">
        <v>4.5381694222205375</v>
      </c>
    </row>
    <row r="51" spans="1:10">
      <c r="A51" s="95"/>
      <c r="B51" s="37" t="s">
        <v>136</v>
      </c>
      <c r="C51" s="19">
        <v>9.5588910918853944</v>
      </c>
      <c r="D51" s="19">
        <v>9.062239365500778</v>
      </c>
      <c r="E51" s="19">
        <v>6.6384985558705685</v>
      </c>
      <c r="F51" s="19">
        <v>5.6801243487664008</v>
      </c>
      <c r="G51" s="19">
        <v>4.6438164875607324</v>
      </c>
      <c r="H51" s="19">
        <v>8.1056838346923179</v>
      </c>
      <c r="I51" s="19">
        <v>4.6666681333545057</v>
      </c>
      <c r="J51" s="19">
        <v>3.1476044129886644</v>
      </c>
    </row>
    <row r="52" spans="1:10">
      <c r="A52" s="95"/>
      <c r="B52" s="37" t="s">
        <v>137</v>
      </c>
      <c r="C52" s="19">
        <v>14.813694600670487</v>
      </c>
      <c r="D52" s="19">
        <v>11.585711419287611</v>
      </c>
      <c r="E52" s="19">
        <v>7.3113286053187787</v>
      </c>
      <c r="F52" s="19">
        <v>6.3581695641342879</v>
      </c>
      <c r="G52" s="19">
        <v>5.3114482674387942</v>
      </c>
      <c r="H52" s="19">
        <v>9.8043794948287584</v>
      </c>
      <c r="I52" s="19">
        <v>6.3611898532987361</v>
      </c>
      <c r="J52" s="19">
        <v>5.4455222405167873</v>
      </c>
    </row>
    <row r="53" spans="1:10">
      <c r="A53" s="95"/>
      <c r="B53" s="37" t="s">
        <v>138</v>
      </c>
      <c r="C53" s="19">
        <v>10.545041951874632</v>
      </c>
      <c r="D53" s="19">
        <v>8.2874867276495223</v>
      </c>
      <c r="E53" s="19">
        <v>6.2513995757465466</v>
      </c>
      <c r="F53" s="19">
        <v>4.4736840973000156</v>
      </c>
      <c r="G53" s="19">
        <v>4.5320315665870048</v>
      </c>
      <c r="H53" s="19">
        <v>8.8179810834331551</v>
      </c>
      <c r="I53" s="19">
        <v>2.6324255605033251</v>
      </c>
      <c r="J53" s="19">
        <v>3.4813498272758703</v>
      </c>
    </row>
    <row r="54" spans="1:10">
      <c r="A54" s="95"/>
      <c r="B54" s="37" t="s">
        <v>139</v>
      </c>
      <c r="C54" s="19">
        <v>7.9484433141923061</v>
      </c>
      <c r="D54" s="19">
        <v>7.6940140073971044</v>
      </c>
      <c r="E54" s="19">
        <v>5.1222724160504471</v>
      </c>
      <c r="F54" s="19">
        <v>4.883414884699369</v>
      </c>
      <c r="G54" s="19">
        <v>4.7783818163598184</v>
      </c>
      <c r="H54" s="19">
        <v>7.4608418797790632</v>
      </c>
      <c r="I54" s="19">
        <v>4.0475359493546961</v>
      </c>
      <c r="J54" s="19">
        <v>2.633737232511415</v>
      </c>
    </row>
    <row r="55" spans="1:10">
      <c r="A55" s="95"/>
      <c r="B55" s="37" t="s">
        <v>140</v>
      </c>
      <c r="C55" s="19">
        <v>7.1327941269313566</v>
      </c>
      <c r="D55" s="19">
        <v>4.5832426413428173</v>
      </c>
      <c r="E55" s="19">
        <v>3.2292658807202854</v>
      </c>
      <c r="F55" s="19">
        <v>2.8867344624808724</v>
      </c>
      <c r="G55" s="19">
        <v>2.5374263128174595</v>
      </c>
      <c r="H55" s="19">
        <v>6.1983447274400216</v>
      </c>
      <c r="I55" s="19">
        <v>3.0108261121506588</v>
      </c>
      <c r="J55" s="19">
        <v>2.2276004585807208</v>
      </c>
    </row>
    <row r="56" spans="1:10">
      <c r="A56" s="95"/>
      <c r="B56" s="37" t="s">
        <v>141</v>
      </c>
      <c r="C56" s="19">
        <v>6.0081154124979816</v>
      </c>
      <c r="D56" s="19">
        <v>3.8644654628914301</v>
      </c>
      <c r="E56" s="19">
        <v>3.014610063998719</v>
      </c>
      <c r="F56" s="19">
        <v>2.9012900093301668</v>
      </c>
      <c r="G56" s="19">
        <v>2.2064219037999599</v>
      </c>
      <c r="H56" s="19">
        <v>5.8451837578171277</v>
      </c>
      <c r="I56" s="19">
        <v>2.8387170647440176</v>
      </c>
      <c r="J56" s="19">
        <v>2.1353571119960888</v>
      </c>
    </row>
    <row r="57" spans="1:10">
      <c r="A57" s="96"/>
      <c r="B57" s="18" t="s">
        <v>167</v>
      </c>
      <c r="C57" s="19">
        <v>7.4526146564167801</v>
      </c>
      <c r="D57" s="19">
        <v>6.4284558224009691</v>
      </c>
      <c r="E57" s="19">
        <v>4.4004183859398909</v>
      </c>
      <c r="F57" s="19">
        <v>3.8225258731271028</v>
      </c>
      <c r="G57" s="19">
        <v>3.6189714462887324</v>
      </c>
      <c r="H57" s="19">
        <v>7.3143932638489408</v>
      </c>
      <c r="I57" s="19">
        <v>3.8870281586946378</v>
      </c>
      <c r="J57" s="19">
        <v>3.0153710533184208</v>
      </c>
    </row>
    <row r="59" spans="1:10">
      <c r="A59" s="80" t="s">
        <v>102</v>
      </c>
      <c r="B59" s="80"/>
      <c r="C59" s="80"/>
      <c r="D59" s="80"/>
      <c r="E59" s="80"/>
      <c r="F59" s="80"/>
      <c r="G59" s="80"/>
      <c r="H59" s="80"/>
      <c r="I59" s="80"/>
      <c r="J59" s="80"/>
    </row>
    <row r="60" spans="1:10">
      <c r="A60" s="133" t="s">
        <v>92</v>
      </c>
      <c r="B60" s="133"/>
      <c r="C60" s="17" t="s">
        <v>112</v>
      </c>
      <c r="D60" s="17" t="s">
        <v>113</v>
      </c>
      <c r="E60" s="17" t="s">
        <v>114</v>
      </c>
      <c r="F60" s="17" t="s">
        <v>115</v>
      </c>
      <c r="G60" s="17" t="s">
        <v>116</v>
      </c>
      <c r="H60" s="17" t="s">
        <v>117</v>
      </c>
      <c r="I60" s="17" t="s">
        <v>118</v>
      </c>
      <c r="J60" s="17" t="s">
        <v>119</v>
      </c>
    </row>
    <row r="61" spans="1:10">
      <c r="A61" s="97" t="s">
        <v>162</v>
      </c>
      <c r="B61" s="37" t="s">
        <v>125</v>
      </c>
      <c r="C61" s="19">
        <v>3.2063188257286832</v>
      </c>
      <c r="D61" s="19">
        <v>1.8734846923974269</v>
      </c>
      <c r="E61" s="19">
        <v>1.6045963761498476</v>
      </c>
      <c r="F61" s="19">
        <v>1.9202883125529691</v>
      </c>
      <c r="G61" s="19">
        <v>1.2898428365158454</v>
      </c>
      <c r="H61" s="19">
        <v>1.4386689278254741</v>
      </c>
      <c r="I61" s="19">
        <v>1.1195575569431258</v>
      </c>
      <c r="J61" s="19">
        <v>1.0146011747492196</v>
      </c>
    </row>
    <row r="62" spans="1:10">
      <c r="A62" s="98"/>
      <c r="B62" s="37" t="s">
        <v>126</v>
      </c>
      <c r="C62" s="19">
        <v>2.6779014166252453</v>
      </c>
      <c r="D62" s="19">
        <v>1.6465961119455241</v>
      </c>
      <c r="E62" s="19">
        <v>1.4244010090098247</v>
      </c>
      <c r="F62" s="19">
        <v>1.6302473076455968</v>
      </c>
      <c r="G62" s="19">
        <v>1.0730986856116966</v>
      </c>
      <c r="H62" s="19">
        <v>1.5343495552621806</v>
      </c>
      <c r="I62" s="19">
        <v>1.2720318865297484</v>
      </c>
      <c r="J62" s="19">
        <v>1.1712392435855792</v>
      </c>
    </row>
    <row r="63" spans="1:10">
      <c r="A63" s="98"/>
      <c r="B63" s="37" t="s">
        <v>127</v>
      </c>
      <c r="C63" s="19">
        <v>2.3129660988530198</v>
      </c>
      <c r="D63" s="19">
        <v>1.0413464921507842</v>
      </c>
      <c r="E63" s="19">
        <v>1.6494903450561111</v>
      </c>
      <c r="F63" s="19">
        <v>1.2734540156326752</v>
      </c>
      <c r="G63" s="19">
        <v>1.391581352147726</v>
      </c>
      <c r="H63" s="19">
        <v>1.4640396492878234</v>
      </c>
      <c r="I63" s="19">
        <v>0.95985559801628706</v>
      </c>
      <c r="J63" s="19">
        <v>0.71976602043007876</v>
      </c>
    </row>
    <row r="64" spans="1:10">
      <c r="A64" s="98"/>
      <c r="B64" s="37" t="s">
        <v>128</v>
      </c>
      <c r="C64" s="19">
        <v>2.7424560357219034</v>
      </c>
      <c r="D64" s="19">
        <v>1.5910250189466981</v>
      </c>
      <c r="E64" s="19">
        <v>1.1679492587624016</v>
      </c>
      <c r="F64" s="19">
        <v>0.92921475578999679</v>
      </c>
      <c r="G64" s="19">
        <v>1.2493543005238605</v>
      </c>
      <c r="H64" s="19">
        <v>1.0153666166781528</v>
      </c>
      <c r="I64" s="19">
        <v>0.92410662662898402</v>
      </c>
      <c r="J64" s="19">
        <v>0.76419875413674088</v>
      </c>
    </row>
    <row r="65" spans="1:10">
      <c r="A65" s="98"/>
      <c r="B65" s="37" t="s">
        <v>129</v>
      </c>
      <c r="C65" s="19">
        <v>2.0001734856173394</v>
      </c>
      <c r="D65" s="19">
        <v>1.4383536102222212</v>
      </c>
      <c r="E65" s="19">
        <v>1.2797551199210713</v>
      </c>
      <c r="F65" s="19">
        <v>1.1269218061618191</v>
      </c>
      <c r="G65" s="19">
        <v>1.1197322809953685</v>
      </c>
      <c r="H65" s="19">
        <v>1.3232084123023666</v>
      </c>
      <c r="I65" s="19">
        <v>1.0147768259397509</v>
      </c>
      <c r="J65" s="19">
        <v>0.75832497944176169</v>
      </c>
    </row>
    <row r="66" spans="1:10">
      <c r="A66" s="98"/>
      <c r="B66" s="37" t="s">
        <v>130</v>
      </c>
      <c r="C66" s="19">
        <v>1.3705718029836027</v>
      </c>
      <c r="D66" s="19">
        <v>1.1965500015229902</v>
      </c>
      <c r="E66" s="19">
        <v>1.3085769487329024</v>
      </c>
      <c r="F66" s="19">
        <v>0.77545785978827408</v>
      </c>
      <c r="G66" s="19">
        <v>0.6312744472036913</v>
      </c>
      <c r="H66" s="19">
        <v>0.91716308614273567</v>
      </c>
      <c r="I66" s="19">
        <v>0.5621716971333629</v>
      </c>
      <c r="J66" s="19">
        <v>0.55567260232538385</v>
      </c>
    </row>
    <row r="67" spans="1:10">
      <c r="A67" s="98"/>
      <c r="B67" s="38" t="s">
        <v>131</v>
      </c>
      <c r="C67" s="19">
        <v>0.7970934284387674</v>
      </c>
      <c r="D67" s="19">
        <v>1.1575660420794733</v>
      </c>
      <c r="E67" s="19">
        <v>0.70712801303465944</v>
      </c>
      <c r="F67" s="19">
        <v>0.58685715341571298</v>
      </c>
      <c r="G67" s="19">
        <v>0.58751458786099009</v>
      </c>
      <c r="H67" s="19">
        <v>0.6240023660960442</v>
      </c>
      <c r="I67" s="19">
        <v>0.38393304108538956</v>
      </c>
      <c r="J67" s="19">
        <v>0.31333363062215647</v>
      </c>
    </row>
    <row r="68" spans="1:10">
      <c r="A68" s="98"/>
      <c r="B68" s="37" t="s">
        <v>132</v>
      </c>
      <c r="C68" s="19">
        <v>1.2707102963287813</v>
      </c>
      <c r="D68" s="19">
        <v>2.0067195415230872</v>
      </c>
      <c r="E68" s="19">
        <v>1.2889501670789272</v>
      </c>
      <c r="F68" s="19">
        <v>0.97505904076240868</v>
      </c>
      <c r="G68" s="19">
        <v>0.83228043133230978</v>
      </c>
      <c r="H68" s="19">
        <v>2.233551316392028</v>
      </c>
      <c r="I68" s="19">
        <v>0.64624000304464024</v>
      </c>
      <c r="J68" s="19">
        <v>0.59412130286521192</v>
      </c>
    </row>
    <row r="69" spans="1:10">
      <c r="A69" s="98"/>
      <c r="B69" s="37" t="s">
        <v>133</v>
      </c>
      <c r="C69" s="19">
        <v>2.0584255996808349</v>
      </c>
      <c r="D69" s="19">
        <v>1.2599574253710548</v>
      </c>
      <c r="E69" s="19">
        <v>1.292301937319164</v>
      </c>
      <c r="F69" s="19">
        <v>0.86765042559690786</v>
      </c>
      <c r="G69" s="19">
        <v>0.85412555351020614</v>
      </c>
      <c r="H69" s="19">
        <v>0.90070841776160404</v>
      </c>
      <c r="I69" s="19">
        <v>0.72277851536527804</v>
      </c>
      <c r="J69" s="19">
        <v>0.63660700173161444</v>
      </c>
    </row>
    <row r="70" spans="1:10">
      <c r="A70" s="98"/>
      <c r="B70" s="38" t="s">
        <v>134</v>
      </c>
      <c r="C70" s="19" t="s">
        <v>135</v>
      </c>
      <c r="D70" s="19" t="s">
        <v>135</v>
      </c>
      <c r="E70" s="19" t="s">
        <v>135</v>
      </c>
      <c r="F70" s="19" t="s">
        <v>135</v>
      </c>
      <c r="G70" s="19">
        <v>1.1251028802066128</v>
      </c>
      <c r="H70" s="19">
        <v>1.3341191872497447</v>
      </c>
      <c r="I70" s="19">
        <v>0.93128020090460317</v>
      </c>
      <c r="J70" s="19">
        <v>0.76896059016179108</v>
      </c>
    </row>
    <row r="71" spans="1:10">
      <c r="A71" s="98"/>
      <c r="B71" s="37" t="s">
        <v>136</v>
      </c>
      <c r="C71" s="19">
        <v>1.1620346056444888</v>
      </c>
      <c r="D71" s="19">
        <v>1.6766596497996402</v>
      </c>
      <c r="E71" s="19">
        <v>1.104805985192735</v>
      </c>
      <c r="F71" s="19">
        <v>0.83964258241626222</v>
      </c>
      <c r="G71" s="19">
        <v>0.98089921912480982</v>
      </c>
      <c r="H71" s="19">
        <v>0.87378169169641029</v>
      </c>
      <c r="I71" s="19">
        <v>0.6002015126144935</v>
      </c>
      <c r="J71" s="19">
        <v>0.48974149167941067</v>
      </c>
    </row>
    <row r="72" spans="1:10">
      <c r="A72" s="98"/>
      <c r="B72" s="37" t="s">
        <v>137</v>
      </c>
      <c r="C72" s="19">
        <v>1.5921023303833808</v>
      </c>
      <c r="D72" s="19">
        <v>1.6412687158812365</v>
      </c>
      <c r="E72" s="19">
        <v>1.0720427465774516</v>
      </c>
      <c r="F72" s="19">
        <v>0.94230523107408559</v>
      </c>
      <c r="G72" s="19">
        <v>0.9702861142867053</v>
      </c>
      <c r="H72" s="19">
        <v>1.0583412730093256</v>
      </c>
      <c r="I72" s="19">
        <v>0.75469963262772777</v>
      </c>
      <c r="J72" s="19">
        <v>0.68979510296411739</v>
      </c>
    </row>
    <row r="73" spans="1:10">
      <c r="A73" s="98"/>
      <c r="B73" s="37" t="s">
        <v>138</v>
      </c>
      <c r="C73" s="19">
        <v>4.2572991066949282</v>
      </c>
      <c r="D73" s="19">
        <v>1.5244429351754538</v>
      </c>
      <c r="E73" s="19">
        <v>1.3179388603297595</v>
      </c>
      <c r="F73" s="19">
        <v>1.4658799914991176</v>
      </c>
      <c r="G73" s="19">
        <v>1.3980641079814342</v>
      </c>
      <c r="H73" s="19">
        <v>1.2447802542132311</v>
      </c>
      <c r="I73" s="19">
        <v>0.68777392057863607</v>
      </c>
      <c r="J73" s="19">
        <v>0.77774849787771339</v>
      </c>
    </row>
    <row r="74" spans="1:10">
      <c r="A74" s="98"/>
      <c r="B74" s="37" t="s">
        <v>139</v>
      </c>
      <c r="C74" s="19">
        <v>2.0289717229278375</v>
      </c>
      <c r="D74" s="19">
        <v>1.8770305216749865</v>
      </c>
      <c r="E74" s="19">
        <v>1.3423975719461401</v>
      </c>
      <c r="F74" s="19">
        <v>0.9300212175356577</v>
      </c>
      <c r="G74" s="19">
        <v>1.1968065121561744</v>
      </c>
      <c r="H74" s="19">
        <v>1.1553000450752258</v>
      </c>
      <c r="I74" s="19">
        <v>0.7917918504367939</v>
      </c>
      <c r="J74" s="19">
        <v>0.62266025276102355</v>
      </c>
    </row>
    <row r="75" spans="1:10">
      <c r="A75" s="98"/>
      <c r="B75" s="37" t="s">
        <v>140</v>
      </c>
      <c r="C75" s="19">
        <v>2.2330709305248426</v>
      </c>
      <c r="D75" s="19">
        <v>1.749651279797438</v>
      </c>
      <c r="E75" s="19">
        <v>1.0414799510510224</v>
      </c>
      <c r="F75" s="19">
        <v>1.3755921807563107</v>
      </c>
      <c r="G75" s="19">
        <v>1.1397477094861872</v>
      </c>
      <c r="H75" s="19">
        <v>1.8143141283889972</v>
      </c>
      <c r="I75" s="19">
        <v>0.97686092243810374</v>
      </c>
      <c r="J75" s="19">
        <v>1.042892803540403</v>
      </c>
    </row>
    <row r="76" spans="1:10">
      <c r="A76" s="98"/>
      <c r="B76" s="37" t="s">
        <v>141</v>
      </c>
      <c r="C76" s="19">
        <v>4.2997069436152318</v>
      </c>
      <c r="D76" s="19">
        <v>1.5018489589903201</v>
      </c>
      <c r="E76" s="19">
        <v>1.2064054837102545</v>
      </c>
      <c r="F76" s="19">
        <v>1.0127113643658239</v>
      </c>
      <c r="G76" s="19">
        <v>0.8836727797468219</v>
      </c>
      <c r="H76" s="19">
        <v>1.4471641666550128</v>
      </c>
      <c r="I76" s="19">
        <v>0.9491479330703696</v>
      </c>
      <c r="J76" s="19">
        <v>0.70681466339370136</v>
      </c>
    </row>
    <row r="77" spans="1:10">
      <c r="A77" s="99"/>
      <c r="B77" s="18" t="s">
        <v>167</v>
      </c>
      <c r="C77" s="19">
        <v>0.47031643078607233</v>
      </c>
      <c r="D77" s="19">
        <v>0.53169454977131503</v>
      </c>
      <c r="E77" s="19">
        <v>0.38432456947204863</v>
      </c>
      <c r="F77" s="19">
        <v>0.30738165164184833</v>
      </c>
      <c r="G77" s="19">
        <v>0.31126559997598813</v>
      </c>
      <c r="H77" s="19">
        <v>0.35942972136454837</v>
      </c>
      <c r="I77" s="19">
        <v>0.20876203307935476</v>
      </c>
      <c r="J77" s="19">
        <v>0.17336054287057251</v>
      </c>
    </row>
    <row r="78" spans="1:10">
      <c r="A78" s="94" t="s">
        <v>163</v>
      </c>
      <c r="B78" s="37" t="s">
        <v>125</v>
      </c>
      <c r="C78" s="19">
        <v>1.0069566808601169</v>
      </c>
      <c r="D78" s="19">
        <v>0.94046048529770832</v>
      </c>
      <c r="E78" s="19">
        <v>0.63110065831056017</v>
      </c>
      <c r="F78" s="19">
        <v>0.7290589022585735</v>
      </c>
      <c r="G78" s="19">
        <v>0.50399011714409636</v>
      </c>
      <c r="H78" s="19">
        <v>0.64738728860323791</v>
      </c>
      <c r="I78" s="19">
        <v>0.4605838718441112</v>
      </c>
      <c r="J78" s="19">
        <v>0.4861182309668392</v>
      </c>
    </row>
    <row r="79" spans="1:10">
      <c r="A79" s="95"/>
      <c r="B79" s="37" t="s">
        <v>126</v>
      </c>
      <c r="C79" s="19">
        <v>1.1152980003905892</v>
      </c>
      <c r="D79" s="19">
        <v>0.66034900039296962</v>
      </c>
      <c r="E79" s="19">
        <v>0.5024372113907285</v>
      </c>
      <c r="F79" s="19">
        <v>0.65930719092475065</v>
      </c>
      <c r="G79" s="19">
        <v>0.37126407108485782</v>
      </c>
      <c r="H79" s="19">
        <v>0.80319081921302504</v>
      </c>
      <c r="I79" s="19">
        <v>0.72193093161834077</v>
      </c>
      <c r="J79" s="19">
        <v>0.44879951661555811</v>
      </c>
    </row>
    <row r="80" spans="1:10">
      <c r="A80" s="95"/>
      <c r="B80" s="37" t="s">
        <v>127</v>
      </c>
      <c r="C80" s="19">
        <v>0.83020316026554997</v>
      </c>
      <c r="D80" s="19">
        <v>0.56893082011203</v>
      </c>
      <c r="E80" s="19">
        <v>0.41727261817803807</v>
      </c>
      <c r="F80" s="19">
        <v>0.55967502770848943</v>
      </c>
      <c r="G80" s="19">
        <v>0.63773381854330669</v>
      </c>
      <c r="H80" s="19">
        <v>0.81879347881268516</v>
      </c>
      <c r="I80" s="19">
        <v>0.43966336769035641</v>
      </c>
      <c r="J80" s="19">
        <v>0.33594267066714117</v>
      </c>
    </row>
    <row r="81" spans="1:10">
      <c r="A81" s="95"/>
      <c r="B81" s="37" t="s">
        <v>128</v>
      </c>
      <c r="C81" s="19">
        <v>1.3962725277268613</v>
      </c>
      <c r="D81" s="19">
        <v>0.70955796015159445</v>
      </c>
      <c r="E81" s="19">
        <v>0.63698895132597855</v>
      </c>
      <c r="F81" s="19">
        <v>0.31419430598194198</v>
      </c>
      <c r="G81" s="19">
        <v>0.52675177767717207</v>
      </c>
      <c r="H81" s="19">
        <v>0.50415988444622728</v>
      </c>
      <c r="I81" s="19">
        <v>0.477883877794745</v>
      </c>
      <c r="J81" s="19">
        <v>0.36304634252349327</v>
      </c>
    </row>
    <row r="82" spans="1:10">
      <c r="A82" s="95"/>
      <c r="B82" s="37" t="s">
        <v>129</v>
      </c>
      <c r="C82" s="19">
        <v>0.94710069196232283</v>
      </c>
      <c r="D82" s="19">
        <v>0.64646795980007521</v>
      </c>
      <c r="E82" s="19">
        <v>0.5991615150380698</v>
      </c>
      <c r="F82" s="19">
        <v>0.38292111264991358</v>
      </c>
      <c r="G82" s="19">
        <v>0.44555685644895932</v>
      </c>
      <c r="H82" s="19">
        <v>0.72189283472662469</v>
      </c>
      <c r="I82" s="19">
        <v>0.57802129813681291</v>
      </c>
      <c r="J82" s="19">
        <v>0.36612212258238452</v>
      </c>
    </row>
    <row r="83" spans="1:10">
      <c r="A83" s="95"/>
      <c r="B83" s="37" t="s">
        <v>130</v>
      </c>
      <c r="C83" s="19">
        <v>0.5592443799406499</v>
      </c>
      <c r="D83" s="19">
        <v>0.610391273686683</v>
      </c>
      <c r="E83" s="19">
        <v>0.4910591283708956</v>
      </c>
      <c r="F83" s="19">
        <v>0.29015937094020666</v>
      </c>
      <c r="G83" s="19">
        <v>0.25378499395791965</v>
      </c>
      <c r="H83" s="19">
        <v>0.42250070829218778</v>
      </c>
      <c r="I83" s="19">
        <v>0.27991361475629617</v>
      </c>
      <c r="J83" s="19">
        <v>0.21908954709345704</v>
      </c>
    </row>
    <row r="84" spans="1:10">
      <c r="A84" s="95"/>
      <c r="B84" s="38" t="s">
        <v>131</v>
      </c>
      <c r="C84" s="19">
        <v>0.33243919419048457</v>
      </c>
      <c r="D84" s="19">
        <v>0.42789980157905833</v>
      </c>
      <c r="E84" s="19">
        <v>0.27058965795218204</v>
      </c>
      <c r="F84" s="19">
        <v>0.24918849594263484</v>
      </c>
      <c r="G84" s="19">
        <v>0.22435674823474472</v>
      </c>
      <c r="H84" s="19">
        <v>0.33847290164744021</v>
      </c>
      <c r="I84" s="19">
        <v>0.1618067597277672</v>
      </c>
      <c r="J84" s="19">
        <v>0.13160023774468918</v>
      </c>
    </row>
    <row r="85" spans="1:10">
      <c r="A85" s="95"/>
      <c r="B85" s="37" t="s">
        <v>132</v>
      </c>
      <c r="C85" s="19">
        <v>0.5982741556963086</v>
      </c>
      <c r="D85" s="19">
        <v>0.67826401751979937</v>
      </c>
      <c r="E85" s="19">
        <v>0.44919138475098552</v>
      </c>
      <c r="F85" s="19">
        <v>0.44133938277416235</v>
      </c>
      <c r="G85" s="19">
        <v>0.35134080387909888</v>
      </c>
      <c r="H85" s="19">
        <v>0.86234848654372265</v>
      </c>
      <c r="I85" s="19">
        <v>0.29989151533302499</v>
      </c>
      <c r="J85" s="19">
        <v>0.27378801796717261</v>
      </c>
    </row>
    <row r="86" spans="1:10">
      <c r="A86" s="95"/>
      <c r="B86" s="37" t="s">
        <v>133</v>
      </c>
      <c r="C86" s="19">
        <v>0.80314744125781123</v>
      </c>
      <c r="D86" s="19">
        <v>0.5398307040671495</v>
      </c>
      <c r="E86" s="19">
        <v>0.54338628321405591</v>
      </c>
      <c r="F86" s="19">
        <v>0.38403409998234905</v>
      </c>
      <c r="G86" s="19">
        <v>0.34460741768931363</v>
      </c>
      <c r="H86" s="19">
        <v>0.47858402261802918</v>
      </c>
      <c r="I86" s="19">
        <v>0.33443734823893218</v>
      </c>
      <c r="J86" s="19">
        <v>0.30266914297023345</v>
      </c>
    </row>
    <row r="87" spans="1:10">
      <c r="A87" s="95"/>
      <c r="B87" s="38" t="s">
        <v>134</v>
      </c>
      <c r="C87" s="19" t="s">
        <v>135</v>
      </c>
      <c r="D87" s="19" t="s">
        <v>135</v>
      </c>
      <c r="E87" s="19" t="s">
        <v>135</v>
      </c>
      <c r="F87" s="19" t="s">
        <v>135</v>
      </c>
      <c r="G87" s="19">
        <v>0.51566523380532547</v>
      </c>
      <c r="H87" s="19">
        <v>0.74991315382926982</v>
      </c>
      <c r="I87" s="19">
        <v>0.47690996280562692</v>
      </c>
      <c r="J87" s="19">
        <v>0.36257263557708452</v>
      </c>
    </row>
    <row r="88" spans="1:10">
      <c r="A88" s="95"/>
      <c r="B88" s="37" t="s">
        <v>136</v>
      </c>
      <c r="C88" s="19">
        <v>0.5386416705715259</v>
      </c>
      <c r="D88" s="19">
        <v>0.7012856102614492</v>
      </c>
      <c r="E88" s="19">
        <v>0.45642051456700383</v>
      </c>
      <c r="F88" s="19">
        <v>0.31163798238787049</v>
      </c>
      <c r="G88" s="19">
        <v>0.38276219691303598</v>
      </c>
      <c r="H88" s="19">
        <v>0.51160043024613611</v>
      </c>
      <c r="I88" s="19">
        <v>0.28129030700829416</v>
      </c>
      <c r="J88" s="19">
        <v>0.20580935154719554</v>
      </c>
    </row>
    <row r="89" spans="1:10">
      <c r="A89" s="95"/>
      <c r="B89" s="37" t="s">
        <v>137</v>
      </c>
      <c r="C89" s="19">
        <v>0.83198852433302162</v>
      </c>
      <c r="D89" s="19">
        <v>0.79614063943427427</v>
      </c>
      <c r="E89" s="19">
        <v>0.47959492622120087</v>
      </c>
      <c r="F89" s="19">
        <v>0.38266453749395746</v>
      </c>
      <c r="G89" s="19">
        <v>0.40181804400988025</v>
      </c>
      <c r="H89" s="19">
        <v>0.57702373748313385</v>
      </c>
      <c r="I89" s="19">
        <v>0.37631217027533309</v>
      </c>
      <c r="J89" s="19">
        <v>0.33933152105553682</v>
      </c>
    </row>
    <row r="90" spans="1:10">
      <c r="A90" s="95"/>
      <c r="B90" s="37" t="s">
        <v>138</v>
      </c>
      <c r="C90" s="19">
        <v>2.4517996381180951</v>
      </c>
      <c r="D90" s="19">
        <v>0.65441094263932842</v>
      </c>
      <c r="E90" s="19">
        <v>0.52417939711140649</v>
      </c>
      <c r="F90" s="19">
        <v>0.59134911840405113</v>
      </c>
      <c r="G90" s="19">
        <v>0.55818632037107574</v>
      </c>
      <c r="H90" s="19">
        <v>0.61497530557969249</v>
      </c>
      <c r="I90" s="19">
        <v>0.25908671720873427</v>
      </c>
      <c r="J90" s="19">
        <v>0.30997159871035884</v>
      </c>
    </row>
    <row r="91" spans="1:10">
      <c r="A91" s="95"/>
      <c r="B91" s="37" t="s">
        <v>139</v>
      </c>
      <c r="C91" s="19">
        <v>0.88358417476268269</v>
      </c>
      <c r="D91" s="19">
        <v>0.76546582424617726</v>
      </c>
      <c r="E91" s="19">
        <v>0.5582837335343096</v>
      </c>
      <c r="F91" s="19">
        <v>0.39851451418180006</v>
      </c>
      <c r="G91" s="19">
        <v>0.45905553056813564</v>
      </c>
      <c r="H91" s="19">
        <v>0.70423815295421555</v>
      </c>
      <c r="I91" s="19">
        <v>0.36489142550047249</v>
      </c>
      <c r="J91" s="19">
        <v>0.25466525533366552</v>
      </c>
    </row>
    <row r="92" spans="1:10">
      <c r="A92" s="95"/>
      <c r="B92" s="37" t="s">
        <v>140</v>
      </c>
      <c r="C92" s="19">
        <v>1.1448655900337157</v>
      </c>
      <c r="D92" s="19">
        <v>0.62020438469322914</v>
      </c>
      <c r="E92" s="19">
        <v>0.41757442125886995</v>
      </c>
      <c r="F92" s="19">
        <v>0.77218022845100587</v>
      </c>
      <c r="G92" s="19">
        <v>0.54987625014803487</v>
      </c>
      <c r="H92" s="19">
        <v>0.99364813534416241</v>
      </c>
      <c r="I92" s="19">
        <v>0.47639042492454481</v>
      </c>
      <c r="J92" s="19">
        <v>0.43636791914221634</v>
      </c>
    </row>
    <row r="93" spans="1:10">
      <c r="A93" s="95"/>
      <c r="B93" s="37" t="s">
        <v>141</v>
      </c>
      <c r="C93" s="19">
        <v>2.0779380380285613</v>
      </c>
      <c r="D93" s="19">
        <v>0.73184372640621009</v>
      </c>
      <c r="E93" s="19">
        <v>0.6678692539413722</v>
      </c>
      <c r="F93" s="19">
        <v>0.43988293639696918</v>
      </c>
      <c r="G93" s="19">
        <v>0.36788908283353289</v>
      </c>
      <c r="H93" s="19">
        <v>0.70734543558854501</v>
      </c>
      <c r="I93" s="19">
        <v>0.48969304101822675</v>
      </c>
      <c r="J93" s="19">
        <v>0.3724397988364373</v>
      </c>
    </row>
    <row r="94" spans="1:10">
      <c r="A94" s="96"/>
      <c r="B94" s="18" t="s">
        <v>167</v>
      </c>
      <c r="C94" s="19">
        <v>0.20346745127611662</v>
      </c>
      <c r="D94" s="19">
        <v>0.21489554724239096</v>
      </c>
      <c r="E94" s="19">
        <v>0.15464208907774729</v>
      </c>
      <c r="F94" s="19">
        <v>0.12503769497298542</v>
      </c>
      <c r="G94" s="19">
        <v>0.11980492675123053</v>
      </c>
      <c r="H94" s="19">
        <v>0.1825090524078036</v>
      </c>
      <c r="I94" s="19">
        <v>9.3740768416471346E-2</v>
      </c>
      <c r="J94" s="19">
        <v>7.4063302238052714E-2</v>
      </c>
    </row>
    <row r="95" spans="1:10">
      <c r="A95" s="94" t="s">
        <v>164</v>
      </c>
      <c r="B95" s="37" t="s">
        <v>125</v>
      </c>
      <c r="C95" s="19">
        <v>0.6092468868973222</v>
      </c>
      <c r="D95" s="19">
        <v>0.60547757829893201</v>
      </c>
      <c r="E95" s="19">
        <v>0.39590651660393283</v>
      </c>
      <c r="F95" s="19">
        <v>0.42659844356779725</v>
      </c>
      <c r="G95" s="19">
        <v>0.34168255061583963</v>
      </c>
      <c r="H95" s="19">
        <v>0.5058319661252606</v>
      </c>
      <c r="I95" s="19">
        <v>0.32495989072538844</v>
      </c>
      <c r="J95" s="19">
        <v>0.33874703258192801</v>
      </c>
    </row>
    <row r="96" spans="1:10">
      <c r="A96" s="95"/>
      <c r="B96" s="37" t="s">
        <v>126</v>
      </c>
      <c r="C96" s="19">
        <v>0.79844718325273312</v>
      </c>
      <c r="D96" s="19">
        <v>0.38127349756060552</v>
      </c>
      <c r="E96" s="19">
        <v>0.31963575966900487</v>
      </c>
      <c r="F96" s="19">
        <v>0.38404640023218295</v>
      </c>
      <c r="G96" s="19">
        <v>0.25715527011609773</v>
      </c>
      <c r="H96" s="19">
        <v>0.60815787560649615</v>
      </c>
      <c r="I96" s="19">
        <v>0.49430832269677383</v>
      </c>
      <c r="J96" s="19">
        <v>0.25444235649623781</v>
      </c>
    </row>
    <row r="97" spans="1:10">
      <c r="A97" s="95"/>
      <c r="B97" s="37" t="s">
        <v>127</v>
      </c>
      <c r="C97" s="19">
        <v>0.47904798162783879</v>
      </c>
      <c r="D97" s="19">
        <v>0.40426714264325059</v>
      </c>
      <c r="E97" s="19">
        <v>0.30365743877509671</v>
      </c>
      <c r="F97" s="19">
        <v>0.34067788816019501</v>
      </c>
      <c r="G97" s="19">
        <v>0.43589719836078361</v>
      </c>
      <c r="H97" s="19">
        <v>0.6384265653923975</v>
      </c>
      <c r="I97" s="19">
        <v>0.35177454814902348</v>
      </c>
      <c r="J97" s="19">
        <v>0.25965268905416711</v>
      </c>
    </row>
    <row r="98" spans="1:10">
      <c r="A98" s="95"/>
      <c r="B98" s="37" t="s">
        <v>128</v>
      </c>
      <c r="C98" s="19">
        <v>1.0149728899762731</v>
      </c>
      <c r="D98" s="19">
        <v>0.42004457066807449</v>
      </c>
      <c r="E98" s="19">
        <v>0.49935702535943044</v>
      </c>
      <c r="F98" s="19">
        <v>0.1962445825580218</v>
      </c>
      <c r="G98" s="19">
        <v>0.41375633895666009</v>
      </c>
      <c r="H98" s="19">
        <v>0.43454370432736633</v>
      </c>
      <c r="I98" s="19">
        <v>0.36386013898941766</v>
      </c>
      <c r="J98" s="19">
        <v>0.28194109077699769</v>
      </c>
    </row>
    <row r="99" spans="1:10">
      <c r="A99" s="95"/>
      <c r="B99" s="37" t="s">
        <v>129</v>
      </c>
      <c r="C99" s="19">
        <v>0.62553008903335683</v>
      </c>
      <c r="D99" s="19">
        <v>0.46780408981573035</v>
      </c>
      <c r="E99" s="19">
        <v>0.40956537254337844</v>
      </c>
      <c r="F99" s="19">
        <v>0.23897317522584097</v>
      </c>
      <c r="G99" s="19">
        <v>0.29291127866405264</v>
      </c>
      <c r="H99" s="19">
        <v>0.54069990289735048</v>
      </c>
      <c r="I99" s="19">
        <v>0.52080648593851331</v>
      </c>
      <c r="J99" s="19">
        <v>0.28063946218349722</v>
      </c>
    </row>
    <row r="100" spans="1:10">
      <c r="A100" s="95"/>
      <c r="B100" s="37" t="s">
        <v>130</v>
      </c>
      <c r="C100" s="19">
        <v>0.36442607562405965</v>
      </c>
      <c r="D100" s="19">
        <v>0.41397953264915427</v>
      </c>
      <c r="E100" s="19">
        <v>0.30675498146416391</v>
      </c>
      <c r="F100" s="19">
        <v>0.17900786461728072</v>
      </c>
      <c r="G100" s="19">
        <v>0.1779782229828378</v>
      </c>
      <c r="H100" s="19">
        <v>0.30738969709031161</v>
      </c>
      <c r="I100" s="19">
        <v>0.22569319830426116</v>
      </c>
      <c r="J100" s="19">
        <v>0.17243841047323594</v>
      </c>
    </row>
    <row r="101" spans="1:10">
      <c r="A101" s="95"/>
      <c r="B101" s="38" t="s">
        <v>131</v>
      </c>
      <c r="C101" s="19">
        <v>0.22557788303388571</v>
      </c>
      <c r="D101" s="19">
        <v>0.26128215136860389</v>
      </c>
      <c r="E101" s="19">
        <v>0.17185824333492669</v>
      </c>
      <c r="F101" s="19">
        <v>0.16937117867132281</v>
      </c>
      <c r="G101" s="19">
        <v>0.13772799434248731</v>
      </c>
      <c r="H101" s="19">
        <v>0.26889529345493579</v>
      </c>
      <c r="I101" s="19">
        <v>0.12395610494082179</v>
      </c>
      <c r="J101" s="19">
        <v>9.9510200735887747E-2</v>
      </c>
    </row>
    <row r="102" spans="1:10">
      <c r="A102" s="95"/>
      <c r="B102" s="37" t="s">
        <v>132</v>
      </c>
      <c r="C102" s="19">
        <v>0.41190274450576436</v>
      </c>
      <c r="D102" s="19">
        <v>0.37440789808194364</v>
      </c>
      <c r="E102" s="19">
        <v>0.25347389438722195</v>
      </c>
      <c r="F102" s="19">
        <v>0.28643822632564553</v>
      </c>
      <c r="G102" s="19">
        <v>0.22786032823796445</v>
      </c>
      <c r="H102" s="19">
        <v>0.53944443686358168</v>
      </c>
      <c r="I102" s="19">
        <v>0.23522329350334761</v>
      </c>
      <c r="J102" s="19">
        <v>0.21161586841261229</v>
      </c>
    </row>
    <row r="103" spans="1:10">
      <c r="A103" s="95"/>
      <c r="B103" s="37" t="s">
        <v>133</v>
      </c>
      <c r="C103" s="19">
        <v>0.48050821823857381</v>
      </c>
      <c r="D103" s="19">
        <v>0.3596090295978927</v>
      </c>
      <c r="E103" s="19">
        <v>0.3695899200835589</v>
      </c>
      <c r="F103" s="19">
        <v>0.25021783594915109</v>
      </c>
      <c r="G103" s="19">
        <v>0.25370772308456424</v>
      </c>
      <c r="H103" s="19">
        <v>0.38220668926627993</v>
      </c>
      <c r="I103" s="19">
        <v>0.26499236018580563</v>
      </c>
      <c r="J103" s="19">
        <v>0.23524658272374779</v>
      </c>
    </row>
    <row r="104" spans="1:10">
      <c r="A104" s="95"/>
      <c r="B104" s="38" t="s">
        <v>134</v>
      </c>
      <c r="C104" s="19" t="s">
        <v>135</v>
      </c>
      <c r="D104" s="19" t="s">
        <v>135</v>
      </c>
      <c r="E104" s="19" t="s">
        <v>135</v>
      </c>
      <c r="F104" s="19" t="s">
        <v>135</v>
      </c>
      <c r="G104" s="19">
        <v>0.40822271561144996</v>
      </c>
      <c r="H104" s="19">
        <v>0.67216823824920546</v>
      </c>
      <c r="I104" s="19">
        <v>0.37506129691790929</v>
      </c>
      <c r="J104" s="19">
        <v>0.27797210283120111</v>
      </c>
    </row>
    <row r="105" spans="1:10">
      <c r="A105" s="95"/>
      <c r="B105" s="37" t="s">
        <v>136</v>
      </c>
      <c r="C105" s="19">
        <v>0.35926350300914145</v>
      </c>
      <c r="D105" s="19">
        <v>0.4451715068498372</v>
      </c>
      <c r="E105" s="19">
        <v>0.2792664143683643</v>
      </c>
      <c r="F105" s="19">
        <v>0.19492037229817394</v>
      </c>
      <c r="G105" s="19">
        <v>0.24504044576569103</v>
      </c>
      <c r="H105" s="19">
        <v>0.44501109108946202</v>
      </c>
      <c r="I105" s="19">
        <v>0.22068118273960852</v>
      </c>
      <c r="J105" s="19">
        <v>0.15467717677023582</v>
      </c>
    </row>
    <row r="106" spans="1:10">
      <c r="A106" s="95"/>
      <c r="B106" s="37" t="s">
        <v>137</v>
      </c>
      <c r="C106" s="19">
        <v>0.58706635659591344</v>
      </c>
      <c r="D106" s="19">
        <v>0.68426411138330467</v>
      </c>
      <c r="E106" s="19">
        <v>0.31372905735630907</v>
      </c>
      <c r="F106" s="19">
        <v>0.25281155807997657</v>
      </c>
      <c r="G106" s="19">
        <v>0.2591621977496687</v>
      </c>
      <c r="H106" s="19">
        <v>0.43420754980667597</v>
      </c>
      <c r="I106" s="19">
        <v>0.29595344371457549</v>
      </c>
      <c r="J106" s="19">
        <v>0.26624767331395005</v>
      </c>
    </row>
    <row r="107" spans="1:10">
      <c r="A107" s="95"/>
      <c r="B107" s="37" t="s">
        <v>138</v>
      </c>
      <c r="C107" s="19">
        <v>1.520105021704365</v>
      </c>
      <c r="D107" s="19">
        <v>0.44833978392302565</v>
      </c>
      <c r="E107" s="19">
        <v>0.31592956771852276</v>
      </c>
      <c r="F107" s="19">
        <v>0.34973123174405363</v>
      </c>
      <c r="G107" s="19">
        <v>0.3543442462006054</v>
      </c>
      <c r="H107" s="19">
        <v>0.5157905011849423</v>
      </c>
      <c r="I107" s="19">
        <v>0.17919838084941719</v>
      </c>
      <c r="J107" s="19">
        <v>0.21568107186172725</v>
      </c>
    </row>
    <row r="108" spans="1:10">
      <c r="A108" s="95"/>
      <c r="B108" s="37" t="s">
        <v>139</v>
      </c>
      <c r="C108" s="19">
        <v>0.52471395810529375</v>
      </c>
      <c r="D108" s="19">
        <v>0.47712635167708167</v>
      </c>
      <c r="E108" s="19">
        <v>0.32224224014249936</v>
      </c>
      <c r="F108" s="19">
        <v>0.25074540580760102</v>
      </c>
      <c r="G108" s="19">
        <v>0.29924567053165474</v>
      </c>
      <c r="H108" s="19">
        <v>0.62595293652029793</v>
      </c>
      <c r="I108" s="19">
        <v>0.27310495767542153</v>
      </c>
      <c r="J108" s="19">
        <v>0.19282034091117267</v>
      </c>
    </row>
    <row r="109" spans="1:10">
      <c r="A109" s="95"/>
      <c r="B109" s="37" t="s">
        <v>140</v>
      </c>
      <c r="C109" s="19">
        <v>0.85126345236847989</v>
      </c>
      <c r="D109" s="19">
        <v>0.40445131223738262</v>
      </c>
      <c r="E109" s="19">
        <v>0.27420450656517492</v>
      </c>
      <c r="F109" s="19">
        <v>0.53852918915384562</v>
      </c>
      <c r="G109" s="19">
        <v>0.44983131939533061</v>
      </c>
      <c r="H109" s="19">
        <v>0.76916177337553304</v>
      </c>
      <c r="I109" s="19">
        <v>0.38616506103922532</v>
      </c>
      <c r="J109" s="19">
        <v>0.30949979921808674</v>
      </c>
    </row>
    <row r="110" spans="1:10">
      <c r="A110" s="95"/>
      <c r="B110" s="37" t="s">
        <v>141</v>
      </c>
      <c r="C110" s="19">
        <v>1.6157490123116007</v>
      </c>
      <c r="D110" s="19">
        <v>0.52128493805210496</v>
      </c>
      <c r="E110" s="19">
        <v>0.63799791915768733</v>
      </c>
      <c r="F110" s="19">
        <v>0.38100987107909623</v>
      </c>
      <c r="G110" s="19">
        <v>0.28711832774518131</v>
      </c>
      <c r="H110" s="19">
        <v>0.58723346000594656</v>
      </c>
      <c r="I110" s="19">
        <v>0.37195730987797992</v>
      </c>
      <c r="J110" s="19">
        <v>0.29950509165393974</v>
      </c>
    </row>
    <row r="111" spans="1:10">
      <c r="A111" s="96"/>
      <c r="B111" s="18" t="s">
        <v>167</v>
      </c>
      <c r="C111" s="19">
        <v>0.13382810403644926</v>
      </c>
      <c r="D111" s="19">
        <v>0.13958470058487521</v>
      </c>
      <c r="E111" s="19">
        <v>9.7797467256030168E-2</v>
      </c>
      <c r="F111" s="19">
        <v>8.2064261407358632E-2</v>
      </c>
      <c r="G111" s="19">
        <v>7.5330003379785709E-2</v>
      </c>
      <c r="H111" s="19">
        <v>0.14159229426294453</v>
      </c>
      <c r="I111" s="19">
        <v>7.3142109685917917E-2</v>
      </c>
      <c r="J111" s="19">
        <v>5.6199432837773018E-2</v>
      </c>
    </row>
    <row r="113" spans="1:10">
      <c r="A113" s="132" t="s">
        <v>106</v>
      </c>
      <c r="B113" s="132"/>
      <c r="C113" s="132"/>
      <c r="D113" s="132"/>
      <c r="E113" s="132"/>
      <c r="F113" s="132"/>
      <c r="G113" s="132"/>
      <c r="H113" s="132"/>
      <c r="I113" s="132"/>
      <c r="J113" s="132"/>
    </row>
    <row r="114" spans="1:10" ht="64.5" customHeight="1">
      <c r="A114" s="92" t="s">
        <v>110</v>
      </c>
      <c r="B114" s="132"/>
      <c r="C114" s="132"/>
      <c r="D114" s="132"/>
      <c r="E114" s="132"/>
      <c r="F114" s="132"/>
      <c r="G114" s="132"/>
      <c r="H114" s="132"/>
      <c r="I114" s="132"/>
      <c r="J114" s="132"/>
    </row>
    <row r="115" spans="1:10">
      <c r="A115" s="132" t="s">
        <v>108</v>
      </c>
      <c r="B115" s="132"/>
      <c r="C115" s="132"/>
      <c r="D115" s="132"/>
      <c r="E115" s="132"/>
      <c r="F115" s="132"/>
      <c r="G115" s="132"/>
      <c r="H115" s="132"/>
      <c r="I115" s="132"/>
      <c r="J115" s="132"/>
    </row>
    <row r="116" spans="1:10">
      <c r="A116" s="132" t="s">
        <v>87</v>
      </c>
      <c r="B116" s="132"/>
      <c r="C116" s="132"/>
      <c r="D116" s="132"/>
      <c r="E116" s="132"/>
      <c r="F116" s="132"/>
      <c r="G116" s="132"/>
      <c r="H116" s="132"/>
      <c r="I116" s="132"/>
      <c r="J116" s="132"/>
    </row>
    <row r="117" spans="1:10">
      <c r="A117" s="132" t="s">
        <v>109</v>
      </c>
      <c r="B117" s="132"/>
      <c r="C117" s="132"/>
      <c r="D117" s="132"/>
      <c r="E117" s="132"/>
      <c r="F117" s="132"/>
      <c r="G117" s="132"/>
      <c r="H117" s="132"/>
      <c r="I117" s="132"/>
      <c r="J117" s="132"/>
    </row>
  </sheetData>
  <mergeCells count="17">
    <mergeCell ref="A113:J113"/>
    <mergeCell ref="A114:J114"/>
    <mergeCell ref="A115:J115"/>
    <mergeCell ref="A116:J116"/>
    <mergeCell ref="A117:J117"/>
    <mergeCell ref="A95:A111"/>
    <mergeCell ref="A2:I2"/>
    <mergeCell ref="A3:I3"/>
    <mergeCell ref="A5:J5"/>
    <mergeCell ref="A6:B6"/>
    <mergeCell ref="A7:A23"/>
    <mergeCell ref="A24:A40"/>
    <mergeCell ref="A41:A57"/>
    <mergeCell ref="A59:J59"/>
    <mergeCell ref="A60:B60"/>
    <mergeCell ref="A61:A77"/>
    <mergeCell ref="A78:A94"/>
  </mergeCells>
  <hyperlinks>
    <hyperlink ref="A1" location="Índice!A1" display="Índice" xr:uid="{00000000-0004-0000-3A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3A478-A912-4FB7-A542-5C8640FB3ECA}">
  <dimension ref="A1:J117"/>
  <sheetViews>
    <sheetView workbookViewId="0">
      <selection activeCell="A2" sqref="A2:I2"/>
    </sheetView>
  </sheetViews>
  <sheetFormatPr defaultColWidth="9.140625" defaultRowHeight="15"/>
  <cols>
    <col min="2" max="2" width="15.85546875" bestFit="1" customWidth="1"/>
  </cols>
  <sheetData>
    <row r="1" spans="1:10">
      <c r="A1" s="1" t="s">
        <v>83</v>
      </c>
      <c r="J1" s="1"/>
    </row>
    <row r="2" spans="1:10">
      <c r="A2" s="130" t="s">
        <v>224</v>
      </c>
      <c r="B2" s="130"/>
      <c r="C2" s="130"/>
      <c r="D2" s="130"/>
      <c r="E2" s="130"/>
      <c r="F2" s="130"/>
      <c r="G2" s="130"/>
      <c r="H2" s="130"/>
      <c r="I2" s="130"/>
      <c r="J2" s="2"/>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7" t="s">
        <v>162</v>
      </c>
      <c r="B7" s="37" t="s">
        <v>125</v>
      </c>
      <c r="C7" s="19">
        <v>16.094523686349863</v>
      </c>
      <c r="D7" s="19">
        <v>19.088724312129091</v>
      </c>
      <c r="E7" s="19">
        <v>14.43408192195777</v>
      </c>
      <c r="F7" s="19">
        <v>9.8872013746466383</v>
      </c>
      <c r="G7" s="19">
        <v>9.89292812720395</v>
      </c>
      <c r="H7" s="19">
        <v>16.4237302729498</v>
      </c>
      <c r="I7" s="19">
        <v>10.37380269027283</v>
      </c>
      <c r="J7" s="19">
        <v>9.1583668239268441</v>
      </c>
    </row>
    <row r="8" spans="1:10">
      <c r="A8" s="98"/>
      <c r="B8" s="37" t="s">
        <v>126</v>
      </c>
      <c r="C8" s="19">
        <v>17.473857658913747</v>
      </c>
      <c r="D8" s="19">
        <v>15.340943407622154</v>
      </c>
      <c r="E8" s="19">
        <v>8.9875677893732888</v>
      </c>
      <c r="F8" s="19">
        <v>8.5460577286000916</v>
      </c>
      <c r="G8" s="19">
        <v>8.552339846867886</v>
      </c>
      <c r="H8" s="19">
        <v>16.616350488881061</v>
      </c>
      <c r="I8" s="19">
        <v>11.736750705491984</v>
      </c>
      <c r="J8" s="19">
        <v>8.6926023849349807</v>
      </c>
    </row>
    <row r="9" spans="1:10">
      <c r="A9" s="98"/>
      <c r="B9" s="37" t="s">
        <v>127</v>
      </c>
      <c r="C9" s="19">
        <v>8.6382878466601305</v>
      </c>
      <c r="D9" s="19">
        <v>7.2052955993673393</v>
      </c>
      <c r="E9" s="19">
        <v>5.023672567744498</v>
      </c>
      <c r="F9" s="19">
        <v>6.7484288580264025</v>
      </c>
      <c r="G9" s="19">
        <v>7.0131178134673577</v>
      </c>
      <c r="H9" s="19">
        <v>14.256932974969116</v>
      </c>
      <c r="I9" s="19">
        <v>8.2423180956979696</v>
      </c>
      <c r="J9" s="19">
        <v>6.9878709918446535</v>
      </c>
    </row>
    <row r="10" spans="1:10">
      <c r="A10" s="98"/>
      <c r="B10" s="37" t="s">
        <v>128</v>
      </c>
      <c r="C10" s="19">
        <v>17.865559574701305</v>
      </c>
      <c r="D10" s="19">
        <v>14.980467576176453</v>
      </c>
      <c r="E10" s="19">
        <v>7.0964858634802646</v>
      </c>
      <c r="F10" s="19">
        <v>8.4316165641019793</v>
      </c>
      <c r="G10" s="19">
        <v>10.338155348751497</v>
      </c>
      <c r="H10" s="19">
        <v>13.313945650289853</v>
      </c>
      <c r="I10" s="19">
        <v>9.8934577793431355</v>
      </c>
      <c r="J10" s="19">
        <v>7.3728215429719315</v>
      </c>
    </row>
    <row r="11" spans="1:10">
      <c r="A11" s="98"/>
      <c r="B11" s="37" t="s">
        <v>129</v>
      </c>
      <c r="C11" s="19">
        <v>20.528465358803295</v>
      </c>
      <c r="D11" s="19">
        <v>19.958752105966422</v>
      </c>
      <c r="E11" s="19">
        <v>12.910814823247055</v>
      </c>
      <c r="F11" s="19">
        <v>12.34563086602709</v>
      </c>
      <c r="G11" s="19">
        <v>13.716852027696158</v>
      </c>
      <c r="H11" s="19">
        <v>15.442657922806463</v>
      </c>
      <c r="I11" s="19">
        <v>11.449169032505024</v>
      </c>
      <c r="J11" s="19">
        <v>9.2740289610936539</v>
      </c>
    </row>
    <row r="12" spans="1:10">
      <c r="A12" s="98"/>
      <c r="B12" s="37" t="s">
        <v>130</v>
      </c>
      <c r="C12" s="19">
        <v>18.067526304684485</v>
      </c>
      <c r="D12" s="19">
        <v>18.066408733402358</v>
      </c>
      <c r="E12" s="19">
        <v>12.421980669522092</v>
      </c>
      <c r="F12" s="19">
        <v>10.581951559812659</v>
      </c>
      <c r="G12" s="19">
        <v>7.7495474641274775</v>
      </c>
      <c r="H12" s="19">
        <v>14.299871724390693</v>
      </c>
      <c r="I12" s="19">
        <v>8.5341400930072204</v>
      </c>
      <c r="J12" s="19">
        <v>7.206426950185163</v>
      </c>
    </row>
    <row r="13" spans="1:10">
      <c r="A13" s="98"/>
      <c r="B13" s="38" t="s">
        <v>131</v>
      </c>
      <c r="C13" s="19">
        <v>14.325029383940603</v>
      </c>
      <c r="D13" s="19">
        <v>13.157428662735809</v>
      </c>
      <c r="E13" s="19">
        <v>8.2409548108466204</v>
      </c>
      <c r="F13" s="19">
        <v>7.2214463966793776</v>
      </c>
      <c r="G13" s="19">
        <v>6.7965963602504091</v>
      </c>
      <c r="H13" s="19">
        <v>12.783988276288035</v>
      </c>
      <c r="I13" s="19">
        <v>6.2962969415577064</v>
      </c>
      <c r="J13" s="19">
        <v>5.019270358332772</v>
      </c>
    </row>
    <row r="14" spans="1:10">
      <c r="A14" s="98"/>
      <c r="B14" s="37" t="s">
        <v>132</v>
      </c>
      <c r="C14" s="19">
        <v>16.616967111054713</v>
      </c>
      <c r="D14" s="19">
        <v>14.446686407588899</v>
      </c>
      <c r="E14" s="19">
        <v>11.071677523680794</v>
      </c>
      <c r="F14" s="19">
        <v>11.427302817469927</v>
      </c>
      <c r="G14" s="19">
        <v>9.601969372422392</v>
      </c>
      <c r="H14" s="19">
        <v>12.57103456201339</v>
      </c>
      <c r="I14" s="19">
        <v>8.5900971431357789</v>
      </c>
      <c r="J14" s="19">
        <v>7.206301595665626</v>
      </c>
    </row>
    <row r="15" spans="1:10">
      <c r="A15" s="98"/>
      <c r="B15" s="37" t="s">
        <v>133</v>
      </c>
      <c r="C15" s="19">
        <v>24.930843359791808</v>
      </c>
      <c r="D15" s="19">
        <v>20.551364103151059</v>
      </c>
      <c r="E15" s="19">
        <v>13.099038695041845</v>
      </c>
      <c r="F15" s="19">
        <v>12.744118580828189</v>
      </c>
      <c r="G15" s="19">
        <v>10.332255414261175</v>
      </c>
      <c r="H15" s="19">
        <v>14.480293590166038</v>
      </c>
      <c r="I15" s="19">
        <v>10.588966719722521</v>
      </c>
      <c r="J15" s="19">
        <v>9.9919976720500507</v>
      </c>
    </row>
    <row r="16" spans="1:10">
      <c r="A16" s="98"/>
      <c r="B16" s="38" t="s">
        <v>134</v>
      </c>
      <c r="C16" s="19" t="s">
        <v>135</v>
      </c>
      <c r="D16" s="19" t="s">
        <v>135</v>
      </c>
      <c r="E16" s="19" t="s">
        <v>135</v>
      </c>
      <c r="F16" s="19" t="s">
        <v>135</v>
      </c>
      <c r="G16" s="19">
        <v>14.73438761173059</v>
      </c>
      <c r="H16" s="19">
        <v>17.487190293458731</v>
      </c>
      <c r="I16" s="19">
        <v>13.068114256171642</v>
      </c>
      <c r="J16" s="19">
        <v>10.363829920470913</v>
      </c>
    </row>
    <row r="17" spans="1:10">
      <c r="A17" s="98"/>
      <c r="B17" s="37" t="s">
        <v>136</v>
      </c>
      <c r="C17" s="19">
        <v>24.813189958153153</v>
      </c>
      <c r="D17" s="19">
        <v>23.594431740358775</v>
      </c>
      <c r="E17" s="19">
        <v>17.535695551951648</v>
      </c>
      <c r="F17" s="19">
        <v>15.268856288210127</v>
      </c>
      <c r="G17" s="19">
        <v>11.860135109221506</v>
      </c>
      <c r="H17" s="19">
        <v>16.156195219677787</v>
      </c>
      <c r="I17" s="19">
        <v>10.145112037899889</v>
      </c>
      <c r="J17" s="19">
        <v>7.3392870444707468</v>
      </c>
    </row>
    <row r="18" spans="1:10">
      <c r="A18" s="98"/>
      <c r="B18" s="37" t="s">
        <v>137</v>
      </c>
      <c r="C18" s="19">
        <v>35.752314472477742</v>
      </c>
      <c r="D18" s="19">
        <v>28.843617280850957</v>
      </c>
      <c r="E18" s="19">
        <v>20.095607347514978</v>
      </c>
      <c r="F18" s="19">
        <v>17.288594401525163</v>
      </c>
      <c r="G18" s="19">
        <v>14.045754514771499</v>
      </c>
      <c r="H18" s="19">
        <v>20.405234474278117</v>
      </c>
      <c r="I18" s="19">
        <v>13.624364209958509</v>
      </c>
      <c r="J18" s="19">
        <v>12.337933591281963</v>
      </c>
    </row>
    <row r="19" spans="1:10">
      <c r="A19" s="98"/>
      <c r="B19" s="37" t="s">
        <v>138</v>
      </c>
      <c r="C19" s="19">
        <v>26.963630534677446</v>
      </c>
      <c r="D19" s="19">
        <v>22.877731408279114</v>
      </c>
      <c r="E19" s="19">
        <v>17.309520357033527</v>
      </c>
      <c r="F19" s="19">
        <v>13.303501334589418</v>
      </c>
      <c r="G19" s="19">
        <v>11.801826903526541</v>
      </c>
      <c r="H19" s="19">
        <v>17.002226034680771</v>
      </c>
      <c r="I19" s="19">
        <v>7.1440612251778433</v>
      </c>
      <c r="J19" s="19">
        <v>8.64897657733699</v>
      </c>
    </row>
    <row r="20" spans="1:10">
      <c r="A20" s="98"/>
      <c r="B20" s="37" t="s">
        <v>139</v>
      </c>
      <c r="C20" s="19">
        <v>22.158656385338542</v>
      </c>
      <c r="D20" s="19">
        <v>20.868067378372423</v>
      </c>
      <c r="E20" s="19">
        <v>14.46050450764802</v>
      </c>
      <c r="F20" s="19">
        <v>13.532249549434747</v>
      </c>
      <c r="G20" s="19">
        <v>12.082857439518223</v>
      </c>
      <c r="H20" s="19">
        <v>14.871424281721559</v>
      </c>
      <c r="I20" s="19">
        <v>8.6938224091293073</v>
      </c>
      <c r="J20" s="19">
        <v>6.3131595519902062</v>
      </c>
    </row>
    <row r="21" spans="1:10">
      <c r="A21" s="98"/>
      <c r="B21" s="37" t="s">
        <v>140</v>
      </c>
      <c r="C21" s="19">
        <v>17.401595227287466</v>
      </c>
      <c r="D21" s="19">
        <v>12.009068071809326</v>
      </c>
      <c r="E21" s="19">
        <v>8.2927117492392686</v>
      </c>
      <c r="F21" s="19">
        <v>7.3030396587049875</v>
      </c>
      <c r="G21" s="19">
        <v>5.906991730211578</v>
      </c>
      <c r="H21" s="19">
        <v>12.104657144957006</v>
      </c>
      <c r="I21" s="19">
        <v>5.7615894039735096</v>
      </c>
      <c r="J21" s="19">
        <v>5.1238509260517136</v>
      </c>
    </row>
    <row r="22" spans="1:10">
      <c r="A22" s="98"/>
      <c r="B22" s="37" t="s">
        <v>141</v>
      </c>
      <c r="C22" s="19">
        <v>11.81582437595265</v>
      </c>
      <c r="D22" s="19">
        <v>9.4476013041453193</v>
      </c>
      <c r="E22" s="19">
        <v>6.1532308747071935</v>
      </c>
      <c r="F22" s="19">
        <v>6.4246237564832924</v>
      </c>
      <c r="G22" s="19">
        <v>4.9587054320821862</v>
      </c>
      <c r="H22" s="19">
        <v>10.796705782979879</v>
      </c>
      <c r="I22" s="19">
        <v>6.0099568155406669</v>
      </c>
      <c r="J22" s="19">
        <v>4.3820161494527756</v>
      </c>
    </row>
    <row r="23" spans="1:10">
      <c r="A23" s="99"/>
      <c r="B23" s="18" t="s">
        <v>167</v>
      </c>
      <c r="C23" s="19">
        <v>18.876876543018962</v>
      </c>
      <c r="D23" s="19">
        <v>17.082563897954724</v>
      </c>
      <c r="E23" s="19">
        <v>11.499074749981414</v>
      </c>
      <c r="F23" s="19">
        <v>10.357701531527571</v>
      </c>
      <c r="G23" s="19">
        <v>9.0995578002521622</v>
      </c>
      <c r="H23" s="19">
        <v>14.289423898436098</v>
      </c>
      <c r="I23" s="19">
        <v>8.4339262138985571</v>
      </c>
      <c r="J23" s="19">
        <v>6.930927455047625</v>
      </c>
    </row>
    <row r="24" spans="1:10" ht="15" customHeight="1">
      <c r="A24" s="94" t="s">
        <v>163</v>
      </c>
      <c r="B24" s="37" t="s">
        <v>125</v>
      </c>
      <c r="C24" s="19">
        <v>5.0868892493365871</v>
      </c>
      <c r="D24" s="19">
        <v>5.4450916241089971</v>
      </c>
      <c r="E24" s="19">
        <v>4.7590828864833599</v>
      </c>
      <c r="F24" s="19">
        <v>2.3691565130584982</v>
      </c>
      <c r="G24" s="19">
        <v>3.2386489077173537</v>
      </c>
      <c r="H24" s="19">
        <v>8.1309526088727768</v>
      </c>
      <c r="I24" s="19">
        <v>3.8174811047578721</v>
      </c>
      <c r="J24" s="19">
        <v>3.5387754784674126</v>
      </c>
    </row>
    <row r="25" spans="1:10">
      <c r="A25" s="95"/>
      <c r="B25" s="37" t="s">
        <v>126</v>
      </c>
      <c r="C25" s="19">
        <v>5.7472147471965265</v>
      </c>
      <c r="D25" s="19">
        <v>4.7933974821547745</v>
      </c>
      <c r="E25" s="19">
        <v>2.9786589723835211</v>
      </c>
      <c r="F25" s="19">
        <v>2.5420418167546823</v>
      </c>
      <c r="G25" s="19">
        <v>2.8812303443666964</v>
      </c>
      <c r="H25" s="19">
        <v>8.1739249503375007</v>
      </c>
      <c r="I25" s="19">
        <v>4.3474522021356341</v>
      </c>
      <c r="J25" s="19">
        <v>2.7529452298349155</v>
      </c>
    </row>
    <row r="26" spans="1:10">
      <c r="A26" s="95"/>
      <c r="B26" s="37" t="s">
        <v>127</v>
      </c>
      <c r="C26" s="19">
        <v>2.9862545275696402</v>
      </c>
      <c r="D26" s="19">
        <v>2.5622884976769966</v>
      </c>
      <c r="E26" s="19">
        <v>1.8835558879981034</v>
      </c>
      <c r="F26" s="19">
        <v>2.380658852809753</v>
      </c>
      <c r="G26" s="19">
        <v>2.8813426657592114</v>
      </c>
      <c r="H26" s="19">
        <v>7.8583645708634089</v>
      </c>
      <c r="I26" s="19">
        <v>3.9977377612506615</v>
      </c>
      <c r="J26" s="19">
        <v>2.8064862454999324</v>
      </c>
    </row>
    <row r="27" spans="1:10">
      <c r="A27" s="95"/>
      <c r="B27" s="37" t="s">
        <v>128</v>
      </c>
      <c r="C27" s="19">
        <v>7.8647486899238883</v>
      </c>
      <c r="D27" s="19">
        <v>4.905479748271528</v>
      </c>
      <c r="E27" s="19">
        <v>2.7265853582612469</v>
      </c>
      <c r="F27" s="19">
        <v>2.4132906202144597</v>
      </c>
      <c r="G27" s="19">
        <v>4.3896458632618369</v>
      </c>
      <c r="H27" s="19">
        <v>6.4520688342210715</v>
      </c>
      <c r="I27" s="19">
        <v>4.4575596049166872</v>
      </c>
      <c r="J27" s="19">
        <v>3.2291784750293746</v>
      </c>
    </row>
    <row r="28" spans="1:10">
      <c r="A28" s="95"/>
      <c r="B28" s="37" t="s">
        <v>129</v>
      </c>
      <c r="C28" s="19">
        <v>7.3767303317965229</v>
      </c>
      <c r="D28" s="19">
        <v>6.2991361550482221</v>
      </c>
      <c r="E28" s="19">
        <v>4.3072236135683708</v>
      </c>
      <c r="F28" s="19">
        <v>4.0255396435141746</v>
      </c>
      <c r="G28" s="19">
        <v>4.1398832633349825</v>
      </c>
      <c r="H28" s="19">
        <v>7.0535006409135406</v>
      </c>
      <c r="I28" s="19">
        <v>5.677936083246574</v>
      </c>
      <c r="J28" s="19">
        <v>3.7201485246355048</v>
      </c>
    </row>
    <row r="29" spans="1:10">
      <c r="A29" s="95"/>
      <c r="B29" s="37" t="s">
        <v>130</v>
      </c>
      <c r="C29" s="19">
        <v>6.1678204236664191</v>
      </c>
      <c r="D29" s="19">
        <v>6.2487055689174378</v>
      </c>
      <c r="E29" s="19">
        <v>4.1523097611020718</v>
      </c>
      <c r="F29" s="19">
        <v>2.923493168297727</v>
      </c>
      <c r="G29" s="19">
        <v>2.5081078373913694</v>
      </c>
      <c r="H29" s="19">
        <v>6.9636868818986812</v>
      </c>
      <c r="I29" s="19">
        <v>3.329497218873132</v>
      </c>
      <c r="J29" s="19">
        <v>2.8587083087442982</v>
      </c>
    </row>
    <row r="30" spans="1:10">
      <c r="A30" s="95"/>
      <c r="B30" s="38" t="s">
        <v>131</v>
      </c>
      <c r="C30" s="19">
        <v>5.1538007673209973</v>
      </c>
      <c r="D30" s="19">
        <v>4.3836269683765856</v>
      </c>
      <c r="E30" s="19">
        <v>2.7172825963375682</v>
      </c>
      <c r="F30" s="19">
        <v>2.3434818976008622</v>
      </c>
      <c r="G30" s="19">
        <v>2.356314751988672</v>
      </c>
      <c r="H30" s="19">
        <v>6.449867913694991</v>
      </c>
      <c r="I30" s="19">
        <v>2.5129906104926056</v>
      </c>
      <c r="J30" s="19">
        <v>1.9009907799600416</v>
      </c>
    </row>
    <row r="31" spans="1:10">
      <c r="A31" s="95"/>
      <c r="B31" s="37" t="s">
        <v>132</v>
      </c>
      <c r="C31" s="19">
        <v>5.4123994738203809</v>
      </c>
      <c r="D31" s="19">
        <v>4.2012064988381406</v>
      </c>
      <c r="E31" s="19">
        <v>3.4317009092682897</v>
      </c>
      <c r="F31" s="19">
        <v>3.4523876927382817</v>
      </c>
      <c r="G31" s="19">
        <v>3.1091563471896531</v>
      </c>
      <c r="H31" s="19">
        <v>5.7691370277181742</v>
      </c>
      <c r="I31" s="19">
        <v>3.5843473130298245</v>
      </c>
      <c r="J31" s="19">
        <v>2.8381987430472364</v>
      </c>
    </row>
    <row r="32" spans="1:10">
      <c r="A32" s="95"/>
      <c r="B32" s="37" t="s">
        <v>133</v>
      </c>
      <c r="C32" s="19">
        <v>8.3306006706549436</v>
      </c>
      <c r="D32" s="19">
        <v>6.2040308516742213</v>
      </c>
      <c r="E32" s="19">
        <v>4.0492420026511118</v>
      </c>
      <c r="F32" s="19">
        <v>3.7652373499352771</v>
      </c>
      <c r="G32" s="19">
        <v>3.31937279278783</v>
      </c>
      <c r="H32" s="19">
        <v>6.2569870414439119</v>
      </c>
      <c r="I32" s="19">
        <v>4.481677974979724</v>
      </c>
      <c r="J32" s="19">
        <v>4.0266945309828834</v>
      </c>
    </row>
    <row r="33" spans="1:10">
      <c r="A33" s="95"/>
      <c r="B33" s="38" t="s">
        <v>134</v>
      </c>
      <c r="C33" s="19" t="s">
        <v>135</v>
      </c>
      <c r="D33" s="19" t="s">
        <v>135</v>
      </c>
      <c r="E33" s="19" t="s">
        <v>135</v>
      </c>
      <c r="F33" s="19" t="s">
        <v>135</v>
      </c>
      <c r="G33" s="19">
        <v>5.2096023020468705</v>
      </c>
      <c r="H33" s="19">
        <v>7.807995123999131</v>
      </c>
      <c r="I33" s="19">
        <v>5.3518268408343346</v>
      </c>
      <c r="J33" s="19">
        <v>4.1374596185274468</v>
      </c>
    </row>
    <row r="34" spans="1:10">
      <c r="A34" s="95"/>
      <c r="B34" s="37" t="s">
        <v>136</v>
      </c>
      <c r="C34" s="19">
        <v>8.6674504640400585</v>
      </c>
      <c r="D34" s="19">
        <v>8.1236792060458924</v>
      </c>
      <c r="E34" s="19">
        <v>5.8419444211495097</v>
      </c>
      <c r="F34" s="19">
        <v>4.9181574845825002</v>
      </c>
      <c r="G34" s="19">
        <v>3.9981598084407648</v>
      </c>
      <c r="H34" s="19">
        <v>7.691370987438674</v>
      </c>
      <c r="I34" s="19">
        <v>4.2330747931835591</v>
      </c>
      <c r="J34" s="19">
        <v>2.7680478699951268</v>
      </c>
    </row>
    <row r="35" spans="1:10">
      <c r="A35" s="95"/>
      <c r="B35" s="37" t="s">
        <v>137</v>
      </c>
      <c r="C35" s="19">
        <v>13.965141724647708</v>
      </c>
      <c r="D35" s="19">
        <v>10.80938377276293</v>
      </c>
      <c r="E35" s="19">
        <v>6.4854107450698102</v>
      </c>
      <c r="F35" s="19">
        <v>5.4576963177728226</v>
      </c>
      <c r="G35" s="19">
        <v>4.4710541525045109</v>
      </c>
      <c r="H35" s="19">
        <v>9.2495165713349223</v>
      </c>
      <c r="I35" s="19">
        <v>5.8875598908457105</v>
      </c>
      <c r="J35" s="19">
        <v>4.9723682313598836</v>
      </c>
    </row>
    <row r="36" spans="1:10">
      <c r="A36" s="95"/>
      <c r="B36" s="37" t="s">
        <v>138</v>
      </c>
      <c r="C36" s="19">
        <v>9.6006097587330821</v>
      </c>
      <c r="D36" s="19">
        <v>7.3581670399410477</v>
      </c>
      <c r="E36" s="19">
        <v>5.317966030960398</v>
      </c>
      <c r="F36" s="19">
        <v>3.7624183133088041</v>
      </c>
      <c r="G36" s="19">
        <v>3.8631279155172309</v>
      </c>
      <c r="H36" s="19">
        <v>8.3359161246427149</v>
      </c>
      <c r="I36" s="19">
        <v>2.1497862843483184</v>
      </c>
      <c r="J36" s="19">
        <v>3.0432208488709422</v>
      </c>
    </row>
    <row r="37" spans="1:10">
      <c r="A37" s="95"/>
      <c r="B37" s="37" t="s">
        <v>139</v>
      </c>
      <c r="C37" s="19">
        <v>6.9317088075646893</v>
      </c>
      <c r="D37" s="19">
        <v>6.8706421098004693</v>
      </c>
      <c r="E37" s="19">
        <v>4.2556107875053897</v>
      </c>
      <c r="F37" s="19">
        <v>4.2091790233936432</v>
      </c>
      <c r="G37" s="19">
        <v>4.173813943904702</v>
      </c>
      <c r="H37" s="19">
        <v>6.9667479752231625</v>
      </c>
      <c r="I37" s="19">
        <v>3.680193150584393</v>
      </c>
      <c r="J37" s="19">
        <v>2.2933396561278316</v>
      </c>
    </row>
    <row r="38" spans="1:10">
      <c r="A38" s="95"/>
      <c r="B38" s="37" t="s">
        <v>140</v>
      </c>
      <c r="C38" s="19">
        <v>6.2169856535560157</v>
      </c>
      <c r="D38" s="19">
        <v>3.9371639872063402</v>
      </c>
      <c r="E38" s="19">
        <v>2.7627726866748494</v>
      </c>
      <c r="F38" s="19">
        <v>2.4164887115153535</v>
      </c>
      <c r="G38" s="19">
        <v>2.1244106251333843</v>
      </c>
      <c r="H38" s="19">
        <v>5.8825852727645502</v>
      </c>
      <c r="I38" s="19">
        <v>2.7994525530675931</v>
      </c>
      <c r="J38" s="19">
        <v>1.9008877786654583</v>
      </c>
    </row>
    <row r="39" spans="1:10">
      <c r="A39" s="95"/>
      <c r="B39" s="37" t="s">
        <v>141</v>
      </c>
      <c r="C39" s="19">
        <v>5.7266460843678502</v>
      </c>
      <c r="D39" s="19">
        <v>3.2270858970995167</v>
      </c>
      <c r="E39" s="19">
        <v>2.6614155322444204</v>
      </c>
      <c r="F39" s="19">
        <v>2.5797125942307919</v>
      </c>
      <c r="G39" s="19">
        <v>1.904773681990118</v>
      </c>
      <c r="H39" s="19">
        <v>5.4720418192042786</v>
      </c>
      <c r="I39" s="19">
        <v>2.5274695273337384</v>
      </c>
      <c r="J39" s="19">
        <v>1.9615481931064536</v>
      </c>
    </row>
    <row r="40" spans="1:10">
      <c r="A40" s="96"/>
      <c r="B40" s="18" t="s">
        <v>167</v>
      </c>
      <c r="C40" s="19">
        <v>6.680834392843515</v>
      </c>
      <c r="D40" s="19">
        <v>5.7051538456192343</v>
      </c>
      <c r="E40" s="19">
        <v>3.7558712347564684</v>
      </c>
      <c r="F40" s="19">
        <v>3.2290998709817851</v>
      </c>
      <c r="G40" s="19">
        <v>3.0749296219997651</v>
      </c>
      <c r="H40" s="19">
        <v>6.9204879605537091</v>
      </c>
      <c r="I40" s="19">
        <v>3.4966834417020678</v>
      </c>
      <c r="J40" s="19">
        <v>2.6849182050305909</v>
      </c>
    </row>
    <row r="41" spans="1:10" ht="15" customHeight="1">
      <c r="A41" s="94" t="s">
        <v>164</v>
      </c>
      <c r="B41" s="37" t="s">
        <v>125</v>
      </c>
      <c r="C41" s="19">
        <v>2.7705258255201808</v>
      </c>
      <c r="D41" s="19">
        <v>2.7577633302776996</v>
      </c>
      <c r="E41" s="19">
        <v>2.5320090605261694</v>
      </c>
      <c r="F41" s="19">
        <v>1.0532263863106592</v>
      </c>
      <c r="G41" s="19">
        <v>1.9357685319256217</v>
      </c>
      <c r="H41" s="19">
        <v>5.7231324044404115</v>
      </c>
      <c r="I41" s="19">
        <v>2.2430250414290804</v>
      </c>
      <c r="J41" s="19">
        <v>2.2301952828613945</v>
      </c>
    </row>
    <row r="42" spans="1:10">
      <c r="A42" s="95"/>
      <c r="B42" s="37" t="s">
        <v>126</v>
      </c>
      <c r="C42" s="19">
        <v>3.0156700823731071</v>
      </c>
      <c r="D42" s="19">
        <v>2.4385740110516601</v>
      </c>
      <c r="E42" s="19">
        <v>1.7565495658881085</v>
      </c>
      <c r="F42" s="19">
        <v>1.3537901247933353</v>
      </c>
      <c r="G42" s="19">
        <v>1.7170390124459503</v>
      </c>
      <c r="H42" s="19">
        <v>5.8804672464875907</v>
      </c>
      <c r="I42" s="19">
        <v>2.6859014512067789</v>
      </c>
      <c r="J42" s="19">
        <v>1.5799996712156812</v>
      </c>
    </row>
    <row r="43" spans="1:10">
      <c r="A43" s="95"/>
      <c r="B43" s="37" t="s">
        <v>127</v>
      </c>
      <c r="C43" s="19">
        <v>1.5954225025178661</v>
      </c>
      <c r="D43" s="19">
        <v>1.5382570497743524</v>
      </c>
      <c r="E43" s="19">
        <v>1.1456698214640673</v>
      </c>
      <c r="F43" s="19">
        <v>1.3627312610511837</v>
      </c>
      <c r="G43" s="19">
        <v>1.9610575904870757</v>
      </c>
      <c r="H43" s="19">
        <v>6.0909020279139137</v>
      </c>
      <c r="I43" s="19">
        <v>2.9976006182585762</v>
      </c>
      <c r="J43" s="19">
        <v>1.9033765015256703</v>
      </c>
    </row>
    <row r="44" spans="1:10">
      <c r="A44" s="95"/>
      <c r="B44" s="37" t="s">
        <v>128</v>
      </c>
      <c r="C44" s="19">
        <v>5.207770391229408</v>
      </c>
      <c r="D44" s="19">
        <v>2.6928670504051495</v>
      </c>
      <c r="E44" s="19">
        <v>1.6019373958043857</v>
      </c>
      <c r="F44" s="19">
        <v>1.1542587132846283</v>
      </c>
      <c r="G44" s="19">
        <v>3.1201649650687604</v>
      </c>
      <c r="H44" s="19">
        <v>4.6844286320373083</v>
      </c>
      <c r="I44" s="19">
        <v>3.1239820520707102</v>
      </c>
      <c r="J44" s="19">
        <v>2.2368273930751248</v>
      </c>
    </row>
    <row r="45" spans="1:10">
      <c r="A45" s="95"/>
      <c r="B45" s="37" t="s">
        <v>129</v>
      </c>
      <c r="C45" s="19">
        <v>4.2839831922923421</v>
      </c>
      <c r="D45" s="19">
        <v>3.3605410852582187</v>
      </c>
      <c r="E45" s="19">
        <v>2.5045043053751761</v>
      </c>
      <c r="F45" s="19">
        <v>2.2296057127524618</v>
      </c>
      <c r="G45" s="19">
        <v>2.2517216497614734</v>
      </c>
      <c r="H45" s="19">
        <v>4.7980379485468045</v>
      </c>
      <c r="I45" s="19">
        <v>4.2848528933829062</v>
      </c>
      <c r="J45" s="19">
        <v>2.4339556217086815</v>
      </c>
    </row>
    <row r="46" spans="1:10">
      <c r="A46" s="95"/>
      <c r="B46" s="37" t="s">
        <v>130</v>
      </c>
      <c r="C46" s="19">
        <v>3.4636110879566591</v>
      </c>
      <c r="D46" s="19">
        <v>3.530986339138952</v>
      </c>
      <c r="E46" s="19">
        <v>2.2805236497134831</v>
      </c>
      <c r="F46" s="19">
        <v>1.4510795086176431</v>
      </c>
      <c r="G46" s="19">
        <v>1.4075847828150074</v>
      </c>
      <c r="H46" s="19">
        <v>5.0083851847259826</v>
      </c>
      <c r="I46" s="19">
        <v>2.1841914413862509</v>
      </c>
      <c r="J46" s="19">
        <v>1.9182950006009885</v>
      </c>
    </row>
    <row r="47" spans="1:10">
      <c r="A47" s="95"/>
      <c r="B47" s="38" t="s">
        <v>131</v>
      </c>
      <c r="C47" s="19">
        <v>3.17472839443248</v>
      </c>
      <c r="D47" s="19">
        <v>2.3904361436262049</v>
      </c>
      <c r="E47" s="19">
        <v>1.5583832698344191</v>
      </c>
      <c r="F47" s="19">
        <v>1.3206294037708839</v>
      </c>
      <c r="G47" s="19">
        <v>1.3954591343237104</v>
      </c>
      <c r="H47" s="19">
        <v>4.7070946981907342</v>
      </c>
      <c r="I47" s="19">
        <v>1.6712956984150085</v>
      </c>
      <c r="J47" s="19">
        <v>1.2171349547427708</v>
      </c>
    </row>
    <row r="48" spans="1:10">
      <c r="A48" s="95"/>
      <c r="B48" s="37" t="s">
        <v>132</v>
      </c>
      <c r="C48" s="19">
        <v>3.1266335451346348</v>
      </c>
      <c r="D48" s="19">
        <v>2.1713585263200454</v>
      </c>
      <c r="E48" s="19">
        <v>1.8069791723207551</v>
      </c>
      <c r="F48" s="19">
        <v>1.8572555802951383</v>
      </c>
      <c r="G48" s="19">
        <v>1.8148302318176042</v>
      </c>
      <c r="H48" s="19">
        <v>3.9972644751832029</v>
      </c>
      <c r="I48" s="19">
        <v>2.3678563567469042</v>
      </c>
      <c r="J48" s="19">
        <v>1.7933145365546317</v>
      </c>
    </row>
    <row r="49" spans="1:10">
      <c r="A49" s="95"/>
      <c r="B49" s="37" t="s">
        <v>133</v>
      </c>
      <c r="C49" s="19">
        <v>4.6105522189954584</v>
      </c>
      <c r="D49" s="19">
        <v>3.1890402615086035</v>
      </c>
      <c r="E49" s="19">
        <v>2.1708411904887033</v>
      </c>
      <c r="F49" s="19">
        <v>1.959367880365749</v>
      </c>
      <c r="G49" s="19">
        <v>1.9817307940244844</v>
      </c>
      <c r="H49" s="19">
        <v>4.1708120156924</v>
      </c>
      <c r="I49" s="19">
        <v>3.0807515760297184</v>
      </c>
      <c r="J49" s="19">
        <v>2.6858560814469254</v>
      </c>
    </row>
    <row r="50" spans="1:10">
      <c r="A50" s="95"/>
      <c r="B50" s="38" t="s">
        <v>134</v>
      </c>
      <c r="C50" s="19" t="s">
        <v>135</v>
      </c>
      <c r="D50" s="19" t="s">
        <v>135</v>
      </c>
      <c r="E50" s="19" t="s">
        <v>135</v>
      </c>
      <c r="F50" s="19" t="s">
        <v>135</v>
      </c>
      <c r="G50" s="19">
        <v>2.9740033529568706</v>
      </c>
      <c r="H50" s="19">
        <v>5.3643149064417273</v>
      </c>
      <c r="I50" s="19">
        <v>3.5364539686741421</v>
      </c>
      <c r="J50" s="19">
        <v>2.6630854625072682</v>
      </c>
    </row>
    <row r="51" spans="1:10">
      <c r="A51" s="95"/>
      <c r="B51" s="37" t="s">
        <v>136</v>
      </c>
      <c r="C51" s="19">
        <v>4.8007939415708965</v>
      </c>
      <c r="D51" s="19">
        <v>4.618743221574622</v>
      </c>
      <c r="E51" s="19">
        <v>3.1422502042189984</v>
      </c>
      <c r="F51" s="19">
        <v>2.6708234959117663</v>
      </c>
      <c r="G51" s="19">
        <v>2.2284890231416723</v>
      </c>
      <c r="H51" s="19">
        <v>5.4380744676706261</v>
      </c>
      <c r="I51" s="19">
        <v>2.8946795403343435</v>
      </c>
      <c r="J51" s="19">
        <v>1.7214056269951095</v>
      </c>
    </row>
    <row r="52" spans="1:10">
      <c r="A52" s="95"/>
      <c r="B52" s="37" t="s">
        <v>137</v>
      </c>
      <c r="C52" s="19">
        <v>8.3073854130124118</v>
      </c>
      <c r="D52" s="19">
        <v>6.1686039610418257</v>
      </c>
      <c r="E52" s="19">
        <v>3.3395605904651799</v>
      </c>
      <c r="F52" s="19">
        <v>2.800214447100958</v>
      </c>
      <c r="G52" s="19">
        <v>2.3312711134937452</v>
      </c>
      <c r="H52" s="19">
        <v>6.2329904010292179</v>
      </c>
      <c r="I52" s="19">
        <v>3.9090694575484792</v>
      </c>
      <c r="J52" s="19">
        <v>3.2345246853487044</v>
      </c>
    </row>
    <row r="53" spans="1:10">
      <c r="A53" s="95"/>
      <c r="B53" s="37" t="s">
        <v>138</v>
      </c>
      <c r="C53" s="19">
        <v>5.4297561195032094</v>
      </c>
      <c r="D53" s="19">
        <v>3.7807627687263845</v>
      </c>
      <c r="E53" s="19">
        <v>2.6385060094747605</v>
      </c>
      <c r="F53" s="19">
        <v>1.7922806398087652</v>
      </c>
      <c r="G53" s="19">
        <v>2.0726834845293451</v>
      </c>
      <c r="H53" s="19">
        <v>6.077958435366499</v>
      </c>
      <c r="I53" s="19">
        <v>1.1133013717366189</v>
      </c>
      <c r="J53" s="19">
        <v>1.794898507518528</v>
      </c>
    </row>
    <row r="54" spans="1:10">
      <c r="A54" s="95"/>
      <c r="B54" s="37" t="s">
        <v>139</v>
      </c>
      <c r="C54" s="19">
        <v>3.5096882556150648</v>
      </c>
      <c r="D54" s="19">
        <v>3.5233013304262428</v>
      </c>
      <c r="E54" s="19">
        <v>2.1597176706197425</v>
      </c>
      <c r="F54" s="19">
        <v>2.1852571168935611</v>
      </c>
      <c r="G54" s="19">
        <v>2.4069034862812435</v>
      </c>
      <c r="H54" s="19">
        <v>4.996117942385089</v>
      </c>
      <c r="I54" s="19">
        <v>2.4985544480502648</v>
      </c>
      <c r="J54" s="19">
        <v>1.4402906846069465</v>
      </c>
    </row>
    <row r="55" spans="1:10">
      <c r="A55" s="95"/>
      <c r="B55" s="37" t="s">
        <v>140</v>
      </c>
      <c r="C55" s="19">
        <v>3.7283757537230984</v>
      </c>
      <c r="D55" s="19">
        <v>2.1804315522868278</v>
      </c>
      <c r="E55" s="19">
        <v>1.4037548391262766</v>
      </c>
      <c r="F55" s="19">
        <v>1.4078859675069497</v>
      </c>
      <c r="G55" s="19">
        <v>1.4371092112854333</v>
      </c>
      <c r="H55" s="19">
        <v>4.261554529812436</v>
      </c>
      <c r="I55" s="19">
        <v>1.994852445011859</v>
      </c>
      <c r="J55" s="19">
        <v>1.2504085109869298</v>
      </c>
    </row>
    <row r="56" spans="1:10">
      <c r="A56" s="95"/>
      <c r="B56" s="37" t="s">
        <v>141</v>
      </c>
      <c r="C56" s="19">
        <v>4.1648737319431763</v>
      </c>
      <c r="D56" s="19">
        <v>2.1064207580241328</v>
      </c>
      <c r="E56" s="19">
        <v>1.7854000919718653</v>
      </c>
      <c r="F56" s="19">
        <v>1.8108901568129494</v>
      </c>
      <c r="G56" s="19">
        <v>1.3293233911187805</v>
      </c>
      <c r="H56" s="19">
        <v>4.1653204261802177</v>
      </c>
      <c r="I56" s="19">
        <v>1.8980858622017742</v>
      </c>
      <c r="J56" s="19">
        <v>1.3837367135453411</v>
      </c>
    </row>
    <row r="57" spans="1:10">
      <c r="A57" s="96"/>
      <c r="B57" s="18" t="s">
        <v>167</v>
      </c>
      <c r="C57" s="19">
        <v>3.8877175520592457</v>
      </c>
      <c r="D57" s="19">
        <v>3.1272005978328106</v>
      </c>
      <c r="E57" s="19">
        <v>2.0612746944594971</v>
      </c>
      <c r="F57" s="19">
        <v>1.7354746372501673</v>
      </c>
      <c r="G57" s="19">
        <v>1.7836959790492459</v>
      </c>
      <c r="H57" s="19">
        <v>4.947551841528119</v>
      </c>
      <c r="I57" s="19">
        <v>2.3618338081459029</v>
      </c>
      <c r="J57" s="19">
        <v>1.733846689819792</v>
      </c>
    </row>
    <row r="59" spans="1:10">
      <c r="A59" s="80" t="s">
        <v>102</v>
      </c>
      <c r="B59" s="80"/>
      <c r="C59" s="80"/>
      <c r="D59" s="80"/>
      <c r="E59" s="80"/>
      <c r="F59" s="80"/>
      <c r="G59" s="80"/>
      <c r="H59" s="80"/>
      <c r="I59" s="80"/>
      <c r="J59" s="80"/>
    </row>
    <row r="60" spans="1:10">
      <c r="A60" s="133" t="s">
        <v>92</v>
      </c>
      <c r="B60" s="133"/>
      <c r="C60" s="17" t="s">
        <v>112</v>
      </c>
      <c r="D60" s="17" t="s">
        <v>113</v>
      </c>
      <c r="E60" s="17" t="s">
        <v>114</v>
      </c>
      <c r="F60" s="17" t="s">
        <v>115</v>
      </c>
      <c r="G60" s="17" t="s">
        <v>116</v>
      </c>
      <c r="H60" s="17" t="s">
        <v>117</v>
      </c>
      <c r="I60" s="17" t="s">
        <v>118</v>
      </c>
      <c r="J60" s="17" t="s">
        <v>119</v>
      </c>
    </row>
    <row r="61" spans="1:10">
      <c r="A61" s="97" t="s">
        <v>162</v>
      </c>
      <c r="B61" s="37" t="s">
        <v>125</v>
      </c>
      <c r="C61" s="19">
        <v>1.8867313140373008</v>
      </c>
      <c r="D61" s="19">
        <v>2.0295178611588369</v>
      </c>
      <c r="E61" s="19">
        <v>0.87094242456324333</v>
      </c>
      <c r="F61" s="19">
        <v>1.1398263424337935</v>
      </c>
      <c r="G61" s="19">
        <v>0.79674638834035827</v>
      </c>
      <c r="H61" s="19">
        <v>0.8562232660148611</v>
      </c>
      <c r="I61" s="19">
        <v>0.69407914574679241</v>
      </c>
      <c r="J61" s="19">
        <v>0.76646042184769581</v>
      </c>
    </row>
    <row r="62" spans="1:10">
      <c r="A62" s="98"/>
      <c r="B62" s="37" t="s">
        <v>126</v>
      </c>
      <c r="C62" s="19">
        <v>1.8364831031795537</v>
      </c>
      <c r="D62" s="19">
        <v>1.0806471699830007</v>
      </c>
      <c r="E62" s="19">
        <v>0.76399567823996584</v>
      </c>
      <c r="F62" s="19">
        <v>1.0301611208420989</v>
      </c>
      <c r="G62" s="19">
        <v>0.59214018954260073</v>
      </c>
      <c r="H62" s="19">
        <v>1.0490498290738417</v>
      </c>
      <c r="I62" s="19">
        <v>1.0842796385840767</v>
      </c>
      <c r="J62" s="19">
        <v>0.74015341849735816</v>
      </c>
    </row>
    <row r="63" spans="1:10">
      <c r="A63" s="98"/>
      <c r="B63" s="37" t="s">
        <v>127</v>
      </c>
      <c r="C63" s="19">
        <v>1.2526648878062607</v>
      </c>
      <c r="D63" s="19">
        <v>0.72775056196356658</v>
      </c>
      <c r="E63" s="19">
        <v>0.53814452385287115</v>
      </c>
      <c r="F63" s="19">
        <v>0.89099673516141542</v>
      </c>
      <c r="G63" s="19">
        <v>0.8455816451376732</v>
      </c>
      <c r="H63" s="19">
        <v>1.1975053764246415</v>
      </c>
      <c r="I63" s="19">
        <v>0.55784928120451249</v>
      </c>
      <c r="J63" s="19">
        <v>0.50539777255132734</v>
      </c>
    </row>
    <row r="64" spans="1:10">
      <c r="A64" s="98"/>
      <c r="B64" s="37" t="s">
        <v>128</v>
      </c>
      <c r="C64" s="19">
        <v>1.8079056693168671</v>
      </c>
      <c r="D64" s="19">
        <v>1.3072352085975414</v>
      </c>
      <c r="E64" s="19">
        <v>0.94765675748683909</v>
      </c>
      <c r="F64" s="19">
        <v>0.54304096170962268</v>
      </c>
      <c r="G64" s="19">
        <v>0.73413662641210886</v>
      </c>
      <c r="H64" s="19">
        <v>0.70173406317617026</v>
      </c>
      <c r="I64" s="19">
        <v>0.72746260297761245</v>
      </c>
      <c r="J64" s="19">
        <v>0.53463718447926267</v>
      </c>
    </row>
    <row r="65" spans="1:10">
      <c r="A65" s="98"/>
      <c r="B65" s="37" t="s">
        <v>129</v>
      </c>
      <c r="C65" s="19">
        <v>1.3693529808529119</v>
      </c>
      <c r="D65" s="19">
        <v>1.3072807265112432</v>
      </c>
      <c r="E65" s="19">
        <v>0.98562740314553898</v>
      </c>
      <c r="F65" s="19">
        <v>0.53098841975427413</v>
      </c>
      <c r="G65" s="19">
        <v>0.78267039480300094</v>
      </c>
      <c r="H65" s="19">
        <v>1.0437906331429996</v>
      </c>
      <c r="I65" s="19">
        <v>0.70627375268849435</v>
      </c>
      <c r="J65" s="19">
        <v>0.54588363778434323</v>
      </c>
    </row>
    <row r="66" spans="1:10">
      <c r="A66" s="98"/>
      <c r="B66" s="37" t="s">
        <v>130</v>
      </c>
      <c r="C66" s="19">
        <v>0.84388048264667204</v>
      </c>
      <c r="D66" s="19">
        <v>1.012720011808302</v>
      </c>
      <c r="E66" s="19">
        <v>0.67243361497339427</v>
      </c>
      <c r="F66" s="19">
        <v>0.46898803629273944</v>
      </c>
      <c r="G66" s="19">
        <v>0.37510366089551767</v>
      </c>
      <c r="H66" s="19">
        <v>0.61091661444704215</v>
      </c>
      <c r="I66" s="19">
        <v>0.39720025699928452</v>
      </c>
      <c r="J66" s="19">
        <v>0.35388105516908364</v>
      </c>
    </row>
    <row r="67" spans="1:10">
      <c r="A67" s="98"/>
      <c r="B67" s="38" t="s">
        <v>131</v>
      </c>
      <c r="C67" s="19">
        <v>0.48910288585719197</v>
      </c>
      <c r="D67" s="19">
        <v>0.63956735188379465</v>
      </c>
      <c r="E67" s="19">
        <v>0.4272087929187352</v>
      </c>
      <c r="F67" s="19">
        <v>0.37377408097409787</v>
      </c>
      <c r="G67" s="19">
        <v>0.34148242286991443</v>
      </c>
      <c r="H67" s="19">
        <v>0.45417430605973624</v>
      </c>
      <c r="I67" s="19">
        <v>0.23206398275414106</v>
      </c>
      <c r="J67" s="19">
        <v>0.19294771871426775</v>
      </c>
    </row>
    <row r="68" spans="1:10">
      <c r="A68" s="98"/>
      <c r="B68" s="37" t="s">
        <v>132</v>
      </c>
      <c r="C68" s="19">
        <v>0.95104725917882649</v>
      </c>
      <c r="D68" s="19">
        <v>1.0773578426182364</v>
      </c>
      <c r="E68" s="19">
        <v>0.69224837828054686</v>
      </c>
      <c r="F68" s="19">
        <v>0.69555290052558216</v>
      </c>
      <c r="G68" s="19">
        <v>0.5249453574508296</v>
      </c>
      <c r="H68" s="19">
        <v>1.0631959712159313</v>
      </c>
      <c r="I68" s="19">
        <v>0.42683515816892281</v>
      </c>
      <c r="J68" s="19">
        <v>0.4028789521004294</v>
      </c>
    </row>
    <row r="69" spans="1:10">
      <c r="A69" s="98"/>
      <c r="B69" s="37" t="s">
        <v>133</v>
      </c>
      <c r="C69" s="19">
        <v>1.3080547294942129</v>
      </c>
      <c r="D69" s="19">
        <v>0.94566906909609361</v>
      </c>
      <c r="E69" s="19">
        <v>0.85326138793905237</v>
      </c>
      <c r="F69" s="19">
        <v>0.60077644158261567</v>
      </c>
      <c r="G69" s="19">
        <v>0.53685220322637162</v>
      </c>
      <c r="H69" s="19">
        <v>0.73534095558942569</v>
      </c>
      <c r="I69" s="19">
        <v>0.46277955801553938</v>
      </c>
      <c r="J69" s="19">
        <v>0.45828585798067706</v>
      </c>
    </row>
    <row r="70" spans="1:10">
      <c r="A70" s="98"/>
      <c r="B70" s="38" t="s">
        <v>134</v>
      </c>
      <c r="C70" s="19" t="s">
        <v>135</v>
      </c>
      <c r="D70" s="19" t="s">
        <v>135</v>
      </c>
      <c r="E70" s="19" t="s">
        <v>135</v>
      </c>
      <c r="F70" s="19" t="s">
        <v>135</v>
      </c>
      <c r="G70" s="19">
        <v>0.9117366535957383</v>
      </c>
      <c r="H70" s="19">
        <v>1.0037625287092069</v>
      </c>
      <c r="I70" s="19">
        <v>0.7044619823244691</v>
      </c>
      <c r="J70" s="19">
        <v>0.54851024686230987</v>
      </c>
    </row>
    <row r="71" spans="1:10">
      <c r="A71" s="98"/>
      <c r="B71" s="37" t="s">
        <v>136</v>
      </c>
      <c r="C71" s="19">
        <v>0.85338539610118391</v>
      </c>
      <c r="D71" s="19">
        <v>1.1558689109107898</v>
      </c>
      <c r="E71" s="19">
        <v>0.74444033589748582</v>
      </c>
      <c r="F71" s="19">
        <v>0.51553772988679269</v>
      </c>
      <c r="G71" s="19">
        <v>0.62466510958035082</v>
      </c>
      <c r="H71" s="19">
        <v>0.70463016254347177</v>
      </c>
      <c r="I71" s="19">
        <v>0.41054246869403394</v>
      </c>
      <c r="J71" s="19">
        <v>0.31003119191781309</v>
      </c>
    </row>
    <row r="72" spans="1:10">
      <c r="A72" s="98"/>
      <c r="B72" s="37" t="s">
        <v>137</v>
      </c>
      <c r="C72" s="19">
        <v>1.2128862839311467</v>
      </c>
      <c r="D72" s="19">
        <v>1.1807913583345644</v>
      </c>
      <c r="E72" s="19">
        <v>0.89402716866085785</v>
      </c>
      <c r="F72" s="19">
        <v>0.62587348012806321</v>
      </c>
      <c r="G72" s="19">
        <v>0.66947343687842431</v>
      </c>
      <c r="H72" s="19">
        <v>0.76534550378707245</v>
      </c>
      <c r="I72" s="19">
        <v>0.55841365852311364</v>
      </c>
      <c r="J72" s="19">
        <v>0.49616601337092109</v>
      </c>
    </row>
    <row r="73" spans="1:10">
      <c r="A73" s="98"/>
      <c r="B73" s="37" t="s">
        <v>138</v>
      </c>
      <c r="C73" s="19">
        <v>4.0925802127004456</v>
      </c>
      <c r="D73" s="19">
        <v>0.93095893978277677</v>
      </c>
      <c r="E73" s="19">
        <v>0.94336551680468395</v>
      </c>
      <c r="F73" s="19">
        <v>0.95219716430435464</v>
      </c>
      <c r="G73" s="19">
        <v>0.87765543649625744</v>
      </c>
      <c r="H73" s="19">
        <v>0.82842988101398762</v>
      </c>
      <c r="I73" s="19">
        <v>0.41548722945493238</v>
      </c>
      <c r="J73" s="19">
        <v>0.50901300888348489</v>
      </c>
    </row>
    <row r="74" spans="1:10">
      <c r="A74" s="98"/>
      <c r="B74" s="37" t="s">
        <v>139</v>
      </c>
      <c r="C74" s="19">
        <v>1.4774730977589747</v>
      </c>
      <c r="D74" s="19">
        <v>1.0991824173770155</v>
      </c>
      <c r="E74" s="19">
        <v>0.90065395452390529</v>
      </c>
      <c r="F74" s="19">
        <v>0.61157512085136512</v>
      </c>
      <c r="G74" s="19">
        <v>0.68090338998052402</v>
      </c>
      <c r="H74" s="19">
        <v>0.84458106667637445</v>
      </c>
      <c r="I74" s="19">
        <v>0.53503045079859057</v>
      </c>
      <c r="J74" s="19">
        <v>0.40080293736371686</v>
      </c>
    </row>
    <row r="75" spans="1:10">
      <c r="A75" s="98"/>
      <c r="B75" s="37" t="s">
        <v>140</v>
      </c>
      <c r="C75" s="19">
        <v>1.8930539448448154</v>
      </c>
      <c r="D75" s="19">
        <v>0.91657521761016014</v>
      </c>
      <c r="E75" s="19">
        <v>0.63097462158877893</v>
      </c>
      <c r="F75" s="19">
        <v>1.1972484271028254</v>
      </c>
      <c r="G75" s="19">
        <v>0.7851487508455518</v>
      </c>
      <c r="H75" s="19">
        <v>1.3086258055691853</v>
      </c>
      <c r="I75" s="19">
        <v>0.64806954653502491</v>
      </c>
      <c r="J75" s="19">
        <v>0.6229466260589287</v>
      </c>
    </row>
    <row r="76" spans="1:10">
      <c r="A76" s="98"/>
      <c r="B76" s="37" t="s">
        <v>141</v>
      </c>
      <c r="C76" s="19">
        <v>2.7189271002907538</v>
      </c>
      <c r="D76" s="19">
        <v>1.0035476095894584</v>
      </c>
      <c r="E76" s="19">
        <v>0.78169514513878902</v>
      </c>
      <c r="F76" s="19">
        <v>0.65157388990639153</v>
      </c>
      <c r="G76" s="19">
        <v>0.53888737699695888</v>
      </c>
      <c r="H76" s="19">
        <v>0.84366501967169627</v>
      </c>
      <c r="I76" s="19">
        <v>0.69938350131551308</v>
      </c>
      <c r="J76" s="19">
        <v>0.5230623742604894</v>
      </c>
    </row>
    <row r="77" spans="1:10">
      <c r="A77" s="99"/>
      <c r="B77" s="18" t="s">
        <v>167</v>
      </c>
      <c r="C77" s="19">
        <v>0.30834321204081566</v>
      </c>
      <c r="D77" s="19">
        <v>0.33380047316108813</v>
      </c>
      <c r="E77" s="19">
        <v>0.24186957530128611</v>
      </c>
      <c r="F77" s="19">
        <v>0.19042121228758899</v>
      </c>
      <c r="G77" s="19">
        <v>0.18142512407315198</v>
      </c>
      <c r="H77" s="19">
        <v>0.24544577650838631</v>
      </c>
      <c r="I77" s="19">
        <v>0.13285467885444011</v>
      </c>
      <c r="J77" s="19">
        <v>0.11079181529593096</v>
      </c>
    </row>
    <row r="78" spans="1:10">
      <c r="A78" s="94" t="s">
        <v>163</v>
      </c>
      <c r="B78" s="37" t="s">
        <v>125</v>
      </c>
      <c r="C78" s="19">
        <v>0.632646751811484</v>
      </c>
      <c r="D78" s="19">
        <v>0.55005531854031509</v>
      </c>
      <c r="E78" s="19">
        <v>0.39670589381679466</v>
      </c>
      <c r="F78" s="19">
        <v>0.40108301730109025</v>
      </c>
      <c r="G78" s="19">
        <v>0.33789485766116845</v>
      </c>
      <c r="H78" s="19">
        <v>0.5297943225539502</v>
      </c>
      <c r="I78" s="19">
        <v>0.33429143894404084</v>
      </c>
      <c r="J78" s="19">
        <v>0.33972701029624469</v>
      </c>
    </row>
    <row r="79" spans="1:10">
      <c r="A79" s="95"/>
      <c r="B79" s="37" t="s">
        <v>126</v>
      </c>
      <c r="C79" s="19">
        <v>0.8453477284059443</v>
      </c>
      <c r="D79" s="19">
        <v>0.36951412157800129</v>
      </c>
      <c r="E79" s="19">
        <v>0.31744291465477947</v>
      </c>
      <c r="F79" s="19">
        <v>0.3650219771762529</v>
      </c>
      <c r="G79" s="19">
        <v>0.25659612541000015</v>
      </c>
      <c r="H79" s="19">
        <v>0.60367835964531624</v>
      </c>
      <c r="I79" s="19">
        <v>0.50301772052299631</v>
      </c>
      <c r="J79" s="19">
        <v>0.24855788694596345</v>
      </c>
    </row>
    <row r="80" spans="1:10">
      <c r="A80" s="95"/>
      <c r="B80" s="37" t="s">
        <v>127</v>
      </c>
      <c r="C80" s="19">
        <v>0.47597711611800619</v>
      </c>
      <c r="D80" s="19">
        <v>0.38308748052462915</v>
      </c>
      <c r="E80" s="19">
        <v>0.31176602323222441</v>
      </c>
      <c r="F80" s="19">
        <v>0.34046047427704057</v>
      </c>
      <c r="G80" s="19">
        <v>0.4211071653879867</v>
      </c>
      <c r="H80" s="19">
        <v>0.64260503582955741</v>
      </c>
      <c r="I80" s="19">
        <v>0.35445101360696385</v>
      </c>
      <c r="J80" s="19">
        <v>0.26607153183421334</v>
      </c>
    </row>
    <row r="81" spans="1:10">
      <c r="A81" s="95"/>
      <c r="B81" s="37" t="s">
        <v>128</v>
      </c>
      <c r="C81" s="19">
        <v>1.012679924818584</v>
      </c>
      <c r="D81" s="19">
        <v>0.42060495527799807</v>
      </c>
      <c r="E81" s="19">
        <v>0.57532753950667914</v>
      </c>
      <c r="F81" s="19">
        <v>0.20957910399365481</v>
      </c>
      <c r="G81" s="19">
        <v>0.4211232493704099</v>
      </c>
      <c r="H81" s="19">
        <v>0.44952986902677972</v>
      </c>
      <c r="I81" s="19">
        <v>0.36701198798756318</v>
      </c>
      <c r="J81" s="19">
        <v>0.28804438047838266</v>
      </c>
    </row>
    <row r="82" spans="1:10">
      <c r="A82" s="95"/>
      <c r="B82" s="37" t="s">
        <v>129</v>
      </c>
      <c r="C82" s="19">
        <v>0.59891885065056627</v>
      </c>
      <c r="D82" s="19">
        <v>0.48767073256761329</v>
      </c>
      <c r="E82" s="19">
        <v>0.42346744735665687</v>
      </c>
      <c r="F82" s="19">
        <v>0.24210738252657171</v>
      </c>
      <c r="G82" s="19">
        <v>0.29504060698099632</v>
      </c>
      <c r="H82" s="19">
        <v>0.56011702553107612</v>
      </c>
      <c r="I82" s="19">
        <v>0.53266064154532899</v>
      </c>
      <c r="J82" s="19">
        <v>0.28634022131601755</v>
      </c>
    </row>
    <row r="83" spans="1:10">
      <c r="A83" s="95"/>
      <c r="B83" s="37" t="s">
        <v>130</v>
      </c>
      <c r="C83" s="19">
        <v>0.37410942216447662</v>
      </c>
      <c r="D83" s="19">
        <v>0.42483071825121915</v>
      </c>
      <c r="E83" s="19">
        <v>0.302675220358402</v>
      </c>
      <c r="F83" s="19">
        <v>0.1869613614537631</v>
      </c>
      <c r="G83" s="19">
        <v>0.19002493031428286</v>
      </c>
      <c r="H83" s="19">
        <v>0.31820138338916576</v>
      </c>
      <c r="I83" s="19">
        <v>0.22885586833459262</v>
      </c>
      <c r="J83" s="19">
        <v>0.17968316176559945</v>
      </c>
    </row>
    <row r="84" spans="1:10">
      <c r="A84" s="95"/>
      <c r="B84" s="38" t="s">
        <v>131</v>
      </c>
      <c r="C84" s="19">
        <v>0.22210569024400267</v>
      </c>
      <c r="D84" s="19">
        <v>0.25611156892594666</v>
      </c>
      <c r="E84" s="19">
        <v>0.16967058544412827</v>
      </c>
      <c r="F84" s="19">
        <v>0.16705694973987129</v>
      </c>
      <c r="G84" s="19">
        <v>0.13549609631907908</v>
      </c>
      <c r="H84" s="19">
        <v>0.27243308596977972</v>
      </c>
      <c r="I84" s="19">
        <v>0.12724073936075253</v>
      </c>
      <c r="J84" s="19">
        <v>0.10197852895830484</v>
      </c>
    </row>
    <row r="85" spans="1:10">
      <c r="A85" s="95"/>
      <c r="B85" s="37" t="s">
        <v>132</v>
      </c>
      <c r="C85" s="19">
        <v>0.42017589600127436</v>
      </c>
      <c r="D85" s="19">
        <v>0.37505419497420461</v>
      </c>
      <c r="E85" s="19">
        <v>0.24210195712755406</v>
      </c>
      <c r="F85" s="19">
        <v>0.29689543328345963</v>
      </c>
      <c r="G85" s="19">
        <v>0.22981462890240356</v>
      </c>
      <c r="H85" s="19">
        <v>0.50559337480543098</v>
      </c>
      <c r="I85" s="19">
        <v>0.24463505255504031</v>
      </c>
      <c r="J85" s="19">
        <v>0.21831399649593708</v>
      </c>
    </row>
    <row r="86" spans="1:10">
      <c r="A86" s="95"/>
      <c r="B86" s="37" t="s">
        <v>133</v>
      </c>
      <c r="C86" s="19">
        <v>0.47157213278369764</v>
      </c>
      <c r="D86" s="19">
        <v>0.366445009706585</v>
      </c>
      <c r="E86" s="19">
        <v>0.37966806610403903</v>
      </c>
      <c r="F86" s="19">
        <v>0.24692005341296752</v>
      </c>
      <c r="G86" s="19">
        <v>0.26056921830261476</v>
      </c>
      <c r="H86" s="19">
        <v>0.40055996780372671</v>
      </c>
      <c r="I86" s="19">
        <v>0.26997887162399176</v>
      </c>
      <c r="J86" s="19">
        <v>0.24237047844869286</v>
      </c>
    </row>
    <row r="87" spans="1:10">
      <c r="A87" s="95"/>
      <c r="B87" s="38" t="s">
        <v>134</v>
      </c>
      <c r="C87" s="19" t="s">
        <v>135</v>
      </c>
      <c r="D87" s="19" t="s">
        <v>135</v>
      </c>
      <c r="E87" s="19" t="s">
        <v>135</v>
      </c>
      <c r="F87" s="19" t="s">
        <v>135</v>
      </c>
      <c r="G87" s="19">
        <v>0.44267713963580246</v>
      </c>
      <c r="H87" s="19">
        <v>0.71169515847267584</v>
      </c>
      <c r="I87" s="19">
        <v>0.3850585787982892</v>
      </c>
      <c r="J87" s="19">
        <v>0.28673616267112167</v>
      </c>
    </row>
    <row r="88" spans="1:10">
      <c r="A88" s="95"/>
      <c r="B88" s="37" t="s">
        <v>136</v>
      </c>
      <c r="C88" s="19">
        <v>0.36676317543071751</v>
      </c>
      <c r="D88" s="19">
        <v>0.43643959759672002</v>
      </c>
      <c r="E88" s="19">
        <v>0.28024346208144979</v>
      </c>
      <c r="F88" s="19">
        <v>0.20075841649793519</v>
      </c>
      <c r="G88" s="19">
        <v>0.2584313514671035</v>
      </c>
      <c r="H88" s="19">
        <v>0.45660159630909009</v>
      </c>
      <c r="I88" s="19">
        <v>0.22639663093326096</v>
      </c>
      <c r="J88" s="19">
        <v>0.15835699734727687</v>
      </c>
    </row>
    <row r="89" spans="1:10">
      <c r="A89" s="95"/>
      <c r="B89" s="37" t="s">
        <v>137</v>
      </c>
      <c r="C89" s="19">
        <v>0.6095581061836165</v>
      </c>
      <c r="D89" s="19">
        <v>0.82518893346517663</v>
      </c>
      <c r="E89" s="19">
        <v>0.33864064070777627</v>
      </c>
      <c r="F89" s="19">
        <v>0.26713132572749809</v>
      </c>
      <c r="G89" s="19">
        <v>0.26751463640531253</v>
      </c>
      <c r="H89" s="19">
        <v>0.44290197262762721</v>
      </c>
      <c r="I89" s="19">
        <v>0.30674124334787711</v>
      </c>
      <c r="J89" s="19">
        <v>0.27440651153727874</v>
      </c>
    </row>
    <row r="90" spans="1:10">
      <c r="A90" s="95"/>
      <c r="B90" s="37" t="s">
        <v>138</v>
      </c>
      <c r="C90" s="19">
        <v>1.4668679058350278</v>
      </c>
      <c r="D90" s="19">
        <v>0.4651037509437167</v>
      </c>
      <c r="E90" s="19">
        <v>0.34429259220945357</v>
      </c>
      <c r="F90" s="19">
        <v>0.34132139590450417</v>
      </c>
      <c r="G90" s="19">
        <v>0.3517996003226303</v>
      </c>
      <c r="H90" s="19">
        <v>0.52041332344074598</v>
      </c>
      <c r="I90" s="19">
        <v>0.18557247219584577</v>
      </c>
      <c r="J90" s="19">
        <v>0.22501534052015423</v>
      </c>
    </row>
    <row r="91" spans="1:10">
      <c r="A91" s="95"/>
      <c r="B91" s="37" t="s">
        <v>139</v>
      </c>
      <c r="C91" s="19">
        <v>0.53669801080551738</v>
      </c>
      <c r="D91" s="19">
        <v>0.4734203992690687</v>
      </c>
      <c r="E91" s="19">
        <v>0.31186899113052652</v>
      </c>
      <c r="F91" s="19">
        <v>0.25449935521399547</v>
      </c>
      <c r="G91" s="19">
        <v>0.30374122406720877</v>
      </c>
      <c r="H91" s="19">
        <v>0.63243004013817206</v>
      </c>
      <c r="I91" s="19">
        <v>0.27881636503646196</v>
      </c>
      <c r="J91" s="19">
        <v>0.19762656007029089</v>
      </c>
    </row>
    <row r="92" spans="1:10">
      <c r="A92" s="95"/>
      <c r="B92" s="37" t="s">
        <v>140</v>
      </c>
      <c r="C92" s="19">
        <v>0.94618550622076725</v>
      </c>
      <c r="D92" s="19">
        <v>0.40796815040114071</v>
      </c>
      <c r="E92" s="19">
        <v>0.28873103777551828</v>
      </c>
      <c r="F92" s="19">
        <v>0.55939180980206815</v>
      </c>
      <c r="G92" s="19">
        <v>0.44571423402061705</v>
      </c>
      <c r="H92" s="19">
        <v>0.77081234879791816</v>
      </c>
      <c r="I92" s="19">
        <v>0.40647983154275208</v>
      </c>
      <c r="J92" s="19">
        <v>0.31641215069682466</v>
      </c>
    </row>
    <row r="93" spans="1:10">
      <c r="A93" s="95"/>
      <c r="B93" s="37" t="s">
        <v>141</v>
      </c>
      <c r="C93" s="19">
        <v>1.5860476814097184</v>
      </c>
      <c r="D93" s="19">
        <v>0.52371530614054806</v>
      </c>
      <c r="E93" s="19">
        <v>0.67710040650925374</v>
      </c>
      <c r="F93" s="19">
        <v>0.38991125269670601</v>
      </c>
      <c r="G93" s="19">
        <v>0.28576388605550757</v>
      </c>
      <c r="H93" s="19">
        <v>0.59472609904369944</v>
      </c>
      <c r="I93" s="19">
        <v>0.35193587608080446</v>
      </c>
      <c r="J93" s="19">
        <v>0.31451101158343614</v>
      </c>
    </row>
    <row r="94" spans="1:10">
      <c r="A94" s="96"/>
      <c r="B94" s="18" t="s">
        <v>167</v>
      </c>
      <c r="C94" s="19">
        <v>0.13293870821206694</v>
      </c>
      <c r="D94" s="19">
        <v>0.14225798434720294</v>
      </c>
      <c r="E94" s="19">
        <v>9.7150526484470548E-2</v>
      </c>
      <c r="F94" s="19">
        <v>8.1642326625358072E-2</v>
      </c>
      <c r="G94" s="19">
        <v>7.5115278517908071E-2</v>
      </c>
      <c r="H94" s="19">
        <v>0.14311509666695477</v>
      </c>
      <c r="I94" s="19">
        <v>7.4792232957483717E-2</v>
      </c>
      <c r="J94" s="19">
        <v>5.7690327916083708E-2</v>
      </c>
    </row>
    <row r="95" spans="1:10">
      <c r="A95" s="94" t="s">
        <v>164</v>
      </c>
      <c r="B95" s="37" t="s">
        <v>125</v>
      </c>
      <c r="C95" s="19">
        <v>0.52562477889396342</v>
      </c>
      <c r="D95" s="19">
        <v>0.400635389604107</v>
      </c>
      <c r="E95" s="19">
        <v>0.27789502104422298</v>
      </c>
      <c r="F95" s="19">
        <v>0.25823502722313663</v>
      </c>
      <c r="G95" s="19">
        <v>0.2799960334614951</v>
      </c>
      <c r="H95" s="19">
        <v>0.45426928991274435</v>
      </c>
      <c r="I95" s="19">
        <v>0.26709226963304611</v>
      </c>
      <c r="J95" s="19">
        <v>0.26227121386497271</v>
      </c>
    </row>
    <row r="96" spans="1:10">
      <c r="A96" s="95"/>
      <c r="B96" s="37" t="s">
        <v>126</v>
      </c>
      <c r="C96" s="19">
        <v>0.59594341007264384</v>
      </c>
      <c r="D96" s="19">
        <v>0.23886352117340964</v>
      </c>
      <c r="E96" s="19">
        <v>0.25134215220786638</v>
      </c>
      <c r="F96" s="19">
        <v>0.233904913297866</v>
      </c>
      <c r="G96" s="19">
        <v>0.22482634873970558</v>
      </c>
      <c r="H96" s="19">
        <v>0.50041999743486576</v>
      </c>
      <c r="I96" s="19">
        <v>0.35149121921883608</v>
      </c>
      <c r="J96" s="19">
        <v>0.1784773215082463</v>
      </c>
    </row>
    <row r="97" spans="1:10">
      <c r="A97" s="95"/>
      <c r="B97" s="37" t="s">
        <v>127</v>
      </c>
      <c r="C97" s="19">
        <v>0.32050835667625577</v>
      </c>
      <c r="D97" s="19">
        <v>0.32967059320875347</v>
      </c>
      <c r="E97" s="19">
        <v>0.27881979367106408</v>
      </c>
      <c r="F97" s="19">
        <v>0.22310776717833894</v>
      </c>
      <c r="G97" s="19">
        <v>0.33329159675010661</v>
      </c>
      <c r="H97" s="19">
        <v>0.54580077821552409</v>
      </c>
      <c r="I97" s="19">
        <v>0.31669156821689604</v>
      </c>
      <c r="J97" s="19">
        <v>0.22677013294620949</v>
      </c>
    </row>
    <row r="98" spans="1:10">
      <c r="A98" s="95"/>
      <c r="B98" s="37" t="s">
        <v>128</v>
      </c>
      <c r="C98" s="19">
        <v>0.78885444484634581</v>
      </c>
      <c r="D98" s="19">
        <v>0.27297792698528855</v>
      </c>
      <c r="E98" s="19">
        <v>0.36574622583855332</v>
      </c>
      <c r="F98" s="19">
        <v>0.1367949666399135</v>
      </c>
      <c r="G98" s="19">
        <v>0.37963008703448359</v>
      </c>
      <c r="H98" s="19">
        <v>0.41367412173408685</v>
      </c>
      <c r="I98" s="19">
        <v>0.31340755160957218</v>
      </c>
      <c r="J98" s="19">
        <v>0.24555877282623173</v>
      </c>
    </row>
    <row r="99" spans="1:10">
      <c r="A99" s="95"/>
      <c r="B99" s="37" t="s">
        <v>129</v>
      </c>
      <c r="C99" s="19">
        <v>0.48828498475549842</v>
      </c>
      <c r="D99" s="19">
        <v>0.37519921357388553</v>
      </c>
      <c r="E99" s="19">
        <v>0.29945309034378542</v>
      </c>
      <c r="F99" s="19">
        <v>0.19907678881208901</v>
      </c>
      <c r="G99" s="19">
        <v>0.22554014921385934</v>
      </c>
      <c r="H99" s="19">
        <v>0.43212560125598065</v>
      </c>
      <c r="I99" s="19">
        <v>0.49782541959986543</v>
      </c>
      <c r="J99" s="19">
        <v>0.23983021193318887</v>
      </c>
    </row>
    <row r="100" spans="1:10">
      <c r="A100" s="95"/>
      <c r="B100" s="37" t="s">
        <v>130</v>
      </c>
      <c r="C100" s="19">
        <v>0.27609658110875873</v>
      </c>
      <c r="D100" s="19">
        <v>0.28695458407555924</v>
      </c>
      <c r="E100" s="19">
        <v>0.22043131682641931</v>
      </c>
      <c r="F100" s="19">
        <v>0.12363395479994613</v>
      </c>
      <c r="G100" s="19">
        <v>0.14567467821038232</v>
      </c>
      <c r="H100" s="19">
        <v>0.25782652773442749</v>
      </c>
      <c r="I100" s="19">
        <v>0.20354054198640489</v>
      </c>
      <c r="J100" s="19">
        <v>0.15217637822881161</v>
      </c>
    </row>
    <row r="101" spans="1:10">
      <c r="A101" s="95"/>
      <c r="B101" s="38" t="s">
        <v>131</v>
      </c>
      <c r="C101" s="19">
        <v>0.18238160864302283</v>
      </c>
      <c r="D101" s="19">
        <v>0.18550700268729423</v>
      </c>
      <c r="E101" s="19">
        <v>0.12580871377387748</v>
      </c>
      <c r="F101" s="19">
        <v>0.13143648072728642</v>
      </c>
      <c r="G101" s="19">
        <v>9.7381958439226091E-2</v>
      </c>
      <c r="H101" s="19">
        <v>0.23300670278337565</v>
      </c>
      <c r="I101" s="19">
        <v>0.10827332565595479</v>
      </c>
      <c r="J101" s="19">
        <v>8.5924714298538415E-2</v>
      </c>
    </row>
    <row r="102" spans="1:10">
      <c r="A102" s="95"/>
      <c r="B102" s="37" t="s">
        <v>132</v>
      </c>
      <c r="C102" s="19">
        <v>0.32514016703592608</v>
      </c>
      <c r="D102" s="19">
        <v>0.22529794049338023</v>
      </c>
      <c r="E102" s="19">
        <v>0.170161066853624</v>
      </c>
      <c r="F102" s="19">
        <v>0.20166313270902114</v>
      </c>
      <c r="G102" s="19">
        <v>0.17597225062645297</v>
      </c>
      <c r="H102" s="19">
        <v>0.38120738099359791</v>
      </c>
      <c r="I102" s="19">
        <v>0.20234429867873527</v>
      </c>
      <c r="J102" s="19">
        <v>0.18051420466783438</v>
      </c>
    </row>
    <row r="103" spans="1:10">
      <c r="A103" s="95"/>
      <c r="B103" s="37" t="s">
        <v>133</v>
      </c>
      <c r="C103" s="19">
        <v>0.33264145967235681</v>
      </c>
      <c r="D103" s="19">
        <v>0.26342371459890646</v>
      </c>
      <c r="E103" s="19">
        <v>0.2781976393482648</v>
      </c>
      <c r="F103" s="19">
        <v>0.184023307173729</v>
      </c>
      <c r="G103" s="19">
        <v>0.21714864292021108</v>
      </c>
      <c r="H103" s="19">
        <v>0.32947042094737322</v>
      </c>
      <c r="I103" s="19">
        <v>0.23593629142916175</v>
      </c>
      <c r="J103" s="19">
        <v>0.20210153021976784</v>
      </c>
    </row>
    <row r="104" spans="1:10">
      <c r="A104" s="95"/>
      <c r="B104" s="38" t="s">
        <v>134</v>
      </c>
      <c r="C104" s="19" t="s">
        <v>135</v>
      </c>
      <c r="D104" s="19" t="s">
        <v>135</v>
      </c>
      <c r="E104" s="19" t="s">
        <v>135</v>
      </c>
      <c r="F104" s="19" t="s">
        <v>135</v>
      </c>
      <c r="G104" s="19">
        <v>0.3617228569753061</v>
      </c>
      <c r="H104" s="19">
        <v>0.6262299620420938</v>
      </c>
      <c r="I104" s="19">
        <v>0.32324474628599542</v>
      </c>
      <c r="J104" s="19">
        <v>0.2376562661776041</v>
      </c>
    </row>
    <row r="105" spans="1:10">
      <c r="A105" s="95"/>
      <c r="B105" s="37" t="s">
        <v>136</v>
      </c>
      <c r="C105" s="19">
        <v>0.25987793549145499</v>
      </c>
      <c r="D105" s="19">
        <v>0.31313107449683181</v>
      </c>
      <c r="E105" s="19">
        <v>0.1845794829771904</v>
      </c>
      <c r="F105" s="19">
        <v>0.14464605873438574</v>
      </c>
      <c r="G105" s="19">
        <v>0.18496244697390007</v>
      </c>
      <c r="H105" s="19">
        <v>0.41311983860176243</v>
      </c>
      <c r="I105" s="19">
        <v>0.19596912031500979</v>
      </c>
      <c r="J105" s="19">
        <v>0.13388128175817327</v>
      </c>
    </row>
    <row r="106" spans="1:10">
      <c r="A106" s="95"/>
      <c r="B106" s="37" t="s">
        <v>137</v>
      </c>
      <c r="C106" s="19">
        <v>0.44039512032268258</v>
      </c>
      <c r="D106" s="19">
        <v>0.58752188627031532</v>
      </c>
      <c r="E106" s="19">
        <v>0.21795385150070573</v>
      </c>
      <c r="F106" s="19">
        <v>0.18452745473272159</v>
      </c>
      <c r="G106" s="19">
        <v>0.18470277095368473</v>
      </c>
      <c r="H106" s="19">
        <v>0.36296057266310799</v>
      </c>
      <c r="I106" s="19">
        <v>0.25508295181530277</v>
      </c>
      <c r="J106" s="19">
        <v>0.23173943101018896</v>
      </c>
    </row>
    <row r="107" spans="1:10">
      <c r="A107" s="95"/>
      <c r="B107" s="37" t="s">
        <v>138</v>
      </c>
      <c r="C107" s="19">
        <v>0.84299122598870657</v>
      </c>
      <c r="D107" s="19">
        <v>0.32942673018802027</v>
      </c>
      <c r="E107" s="19">
        <v>0.21732844264532006</v>
      </c>
      <c r="F107" s="19">
        <v>0.2217073079373568</v>
      </c>
      <c r="G107" s="19">
        <v>0.2554055400647508</v>
      </c>
      <c r="H107" s="19">
        <v>0.49643510895038578</v>
      </c>
      <c r="I107" s="19">
        <v>0.14680917312374409</v>
      </c>
      <c r="J107" s="19">
        <v>0.17426598928920847</v>
      </c>
    </row>
    <row r="108" spans="1:10">
      <c r="A108" s="95"/>
      <c r="B108" s="37" t="s">
        <v>139</v>
      </c>
      <c r="C108" s="19">
        <v>0.32876814210783212</v>
      </c>
      <c r="D108" s="19">
        <v>0.31513326808453246</v>
      </c>
      <c r="E108" s="19">
        <v>0.20063257150631741</v>
      </c>
      <c r="F108" s="19">
        <v>0.17555288444115416</v>
      </c>
      <c r="G108" s="19">
        <v>0.23752646966945479</v>
      </c>
      <c r="H108" s="19">
        <v>0.59671048116584191</v>
      </c>
      <c r="I108" s="19">
        <v>0.22851135131477149</v>
      </c>
      <c r="J108" s="19">
        <v>0.16699054772520791</v>
      </c>
    </row>
    <row r="109" spans="1:10">
      <c r="A109" s="95"/>
      <c r="B109" s="37" t="s">
        <v>140</v>
      </c>
      <c r="C109" s="19">
        <v>0.64356144277306682</v>
      </c>
      <c r="D109" s="19">
        <v>0.29273455833443734</v>
      </c>
      <c r="E109" s="19">
        <v>0.19494311936393099</v>
      </c>
      <c r="F109" s="19">
        <v>0.39243350508140007</v>
      </c>
      <c r="G109" s="19">
        <v>0.41600884810043365</v>
      </c>
      <c r="H109" s="19">
        <v>0.64328852558488347</v>
      </c>
      <c r="I109" s="19">
        <v>0.33156984098010767</v>
      </c>
      <c r="J109" s="19">
        <v>0.24636373068126172</v>
      </c>
    </row>
    <row r="110" spans="1:10">
      <c r="A110" s="95"/>
      <c r="B110" s="37" t="s">
        <v>141</v>
      </c>
      <c r="C110" s="19">
        <v>1.3667289973224934</v>
      </c>
      <c r="D110" s="19">
        <v>0.42358887161973879</v>
      </c>
      <c r="E110" s="19">
        <v>0.62177316021885032</v>
      </c>
      <c r="F110" s="19">
        <v>0.37509832123647335</v>
      </c>
      <c r="G110" s="19">
        <v>0.25803688356667026</v>
      </c>
      <c r="H110" s="19">
        <v>0.55106595812086046</v>
      </c>
      <c r="I110" s="19">
        <v>0.317322140069978</v>
      </c>
      <c r="J110" s="19">
        <v>0.25604177975248976</v>
      </c>
    </row>
    <row r="111" spans="1:10">
      <c r="A111" s="96"/>
      <c r="B111" s="18" t="s">
        <v>167</v>
      </c>
      <c r="C111" s="19">
        <v>0.10108112561497094</v>
      </c>
      <c r="D111" s="19">
        <v>0.10136805202343369</v>
      </c>
      <c r="E111" s="19">
        <v>6.9395033404933915E-2</v>
      </c>
      <c r="F111" s="19">
        <v>6.1942037358083075E-2</v>
      </c>
      <c r="G111" s="19">
        <v>5.5187705990240192E-2</v>
      </c>
      <c r="H111" s="19">
        <v>0.12157377083610167</v>
      </c>
      <c r="I111" s="19">
        <v>6.4345441229384417E-2</v>
      </c>
      <c r="J111" s="19">
        <v>4.843127562531524E-2</v>
      </c>
    </row>
    <row r="113" spans="1:10">
      <c r="A113" s="132" t="s">
        <v>106</v>
      </c>
      <c r="B113" s="132"/>
      <c r="C113" s="132"/>
      <c r="D113" s="132"/>
      <c r="E113" s="132"/>
      <c r="F113" s="132"/>
      <c r="G113" s="132"/>
      <c r="H113" s="132"/>
      <c r="I113" s="132"/>
      <c r="J113" s="132"/>
    </row>
    <row r="114" spans="1:10" ht="65.25" customHeight="1">
      <c r="A114" s="92" t="s">
        <v>110</v>
      </c>
      <c r="B114" s="132"/>
      <c r="C114" s="132"/>
      <c r="D114" s="132"/>
      <c r="E114" s="132"/>
      <c r="F114" s="132"/>
      <c r="G114" s="132"/>
      <c r="H114" s="132"/>
      <c r="I114" s="132"/>
      <c r="J114" s="132"/>
    </row>
    <row r="115" spans="1:10">
      <c r="A115" s="132" t="s">
        <v>108</v>
      </c>
      <c r="B115" s="132"/>
      <c r="C115" s="132"/>
      <c r="D115" s="132"/>
      <c r="E115" s="132"/>
      <c r="F115" s="132"/>
      <c r="G115" s="132"/>
      <c r="H115" s="132"/>
      <c r="I115" s="132"/>
      <c r="J115" s="132"/>
    </row>
    <row r="116" spans="1:10">
      <c r="A116" s="132" t="s">
        <v>87</v>
      </c>
      <c r="B116" s="132"/>
      <c r="C116" s="132"/>
      <c r="D116" s="132"/>
      <c r="E116" s="132"/>
      <c r="F116" s="132"/>
      <c r="G116" s="132"/>
      <c r="H116" s="132"/>
      <c r="I116" s="132"/>
      <c r="J116" s="132"/>
    </row>
    <row r="117" spans="1:10">
      <c r="A117" s="132" t="s">
        <v>109</v>
      </c>
      <c r="B117" s="132"/>
      <c r="C117" s="132"/>
      <c r="D117" s="132"/>
      <c r="E117" s="132"/>
      <c r="F117" s="132"/>
      <c r="G117" s="132"/>
      <c r="H117" s="132"/>
      <c r="I117" s="132"/>
      <c r="J117" s="132"/>
    </row>
  </sheetData>
  <mergeCells count="17">
    <mergeCell ref="A113:J113"/>
    <mergeCell ref="A114:J114"/>
    <mergeCell ref="A115:J115"/>
    <mergeCell ref="A116:J116"/>
    <mergeCell ref="A117:J117"/>
    <mergeCell ref="A95:A111"/>
    <mergeCell ref="A2:I2"/>
    <mergeCell ref="A3:I3"/>
    <mergeCell ref="A5:J5"/>
    <mergeCell ref="A6:B6"/>
    <mergeCell ref="A7:A23"/>
    <mergeCell ref="A24:A40"/>
    <mergeCell ref="A41:A57"/>
    <mergeCell ref="A59:J59"/>
    <mergeCell ref="A60:B60"/>
    <mergeCell ref="A61:A77"/>
    <mergeCell ref="A78:A94"/>
  </mergeCells>
  <hyperlinks>
    <hyperlink ref="A1" location="Índice!A1" display="Índice" xr:uid="{00000000-0004-0000-3B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307D-B3CA-415A-B636-B715D37FA54D}">
  <dimension ref="A1:K42"/>
  <sheetViews>
    <sheetView tabSelected="1" workbookViewId="0">
      <selection activeCell="P20" sqref="P20"/>
    </sheetView>
  </sheetViews>
  <sheetFormatPr defaultColWidth="9.140625" defaultRowHeight="15"/>
  <cols>
    <col min="1" max="1" width="17.7109375" bestFit="1" customWidth="1"/>
    <col min="2" max="9" width="10.140625" bestFit="1" customWidth="1"/>
  </cols>
  <sheetData>
    <row r="1" spans="1:10">
      <c r="A1" s="1" t="s">
        <v>83</v>
      </c>
      <c r="B1" s="3"/>
      <c r="C1" s="3"/>
      <c r="D1" s="3"/>
      <c r="E1" s="3"/>
      <c r="F1" s="3"/>
      <c r="G1" s="3"/>
      <c r="H1" s="3"/>
      <c r="I1" s="3"/>
    </row>
    <row r="2" spans="1:10">
      <c r="A2" s="130" t="s">
        <v>10</v>
      </c>
      <c r="B2" s="130"/>
      <c r="C2" s="130"/>
      <c r="D2" s="130"/>
      <c r="E2" s="130"/>
      <c r="F2" s="130"/>
      <c r="G2" s="130"/>
      <c r="H2" s="130"/>
      <c r="I2" s="130"/>
    </row>
    <row r="3" spans="1:10">
      <c r="A3" s="132" t="s">
        <v>111</v>
      </c>
      <c r="B3" s="132"/>
      <c r="C3" s="132"/>
      <c r="D3" s="132"/>
      <c r="E3" s="132"/>
      <c r="F3" s="132"/>
      <c r="G3" s="132"/>
      <c r="H3" s="132"/>
      <c r="I3" s="132"/>
    </row>
    <row r="5" spans="1:10">
      <c r="A5" s="88" t="s">
        <v>91</v>
      </c>
      <c r="B5" s="89" t="s">
        <v>91</v>
      </c>
      <c r="C5" s="89" t="s">
        <v>91</v>
      </c>
      <c r="D5" s="89" t="s">
        <v>91</v>
      </c>
      <c r="E5" s="89" t="s">
        <v>91</v>
      </c>
      <c r="F5" s="89" t="s">
        <v>91</v>
      </c>
      <c r="G5" s="89" t="s">
        <v>91</v>
      </c>
      <c r="H5" s="89" t="s">
        <v>91</v>
      </c>
      <c r="I5" s="90" t="s">
        <v>91</v>
      </c>
    </row>
    <row r="6" spans="1:10">
      <c r="A6" s="16" t="s">
        <v>92</v>
      </c>
      <c r="B6" s="17" t="s">
        <v>112</v>
      </c>
      <c r="C6" s="17" t="s">
        <v>113</v>
      </c>
      <c r="D6" s="17" t="s">
        <v>114</v>
      </c>
      <c r="E6" s="17" t="s">
        <v>115</v>
      </c>
      <c r="F6" s="17" t="s">
        <v>116</v>
      </c>
      <c r="G6" s="17" t="s">
        <v>117</v>
      </c>
      <c r="H6" s="17" t="s">
        <v>118</v>
      </c>
      <c r="I6" s="17" t="s">
        <v>119</v>
      </c>
    </row>
    <row r="7" spans="1:10">
      <c r="A7" s="18" t="s">
        <v>97</v>
      </c>
      <c r="B7" s="19">
        <v>19.638436075541392</v>
      </c>
      <c r="C7" s="19">
        <v>18.009055613823111</v>
      </c>
      <c r="D7" s="19">
        <v>11.8879772951184</v>
      </c>
      <c r="E7" s="19">
        <v>10.320106756798509</v>
      </c>
      <c r="F7" s="19">
        <v>9.169811233206925</v>
      </c>
      <c r="G7" s="19">
        <v>14.301799766591211</v>
      </c>
      <c r="H7" s="19">
        <v>8.4760079936941271</v>
      </c>
      <c r="I7" s="19">
        <v>6.8651836995222579</v>
      </c>
      <c r="J7" s="28"/>
    </row>
    <row r="8" spans="1:10">
      <c r="A8" s="18" t="s">
        <v>98</v>
      </c>
      <c r="B8" s="19">
        <v>18.058036620069217</v>
      </c>
      <c r="C8" s="19">
        <v>17.420750380061474</v>
      </c>
      <c r="D8" s="19">
        <v>15.738916278466297</v>
      </c>
      <c r="E8" s="19">
        <v>14.184332761966054</v>
      </c>
      <c r="F8" s="19">
        <v>13.344880541001949</v>
      </c>
      <c r="G8" s="19">
        <v>13.99365818232457</v>
      </c>
      <c r="H8" s="19">
        <v>12.016139417049112</v>
      </c>
      <c r="I8" s="19">
        <v>10.423583147930133</v>
      </c>
    </row>
    <row r="9" spans="1:10" ht="15.75">
      <c r="A9" s="18" t="s">
        <v>99</v>
      </c>
      <c r="B9" s="19">
        <v>37.696472695610609</v>
      </c>
      <c r="C9" s="19">
        <v>35.429805993884585</v>
      </c>
      <c r="D9" s="19">
        <v>27.626893573584699</v>
      </c>
      <c r="E9" s="19">
        <v>24.504439518764563</v>
      </c>
      <c r="F9" s="19">
        <v>22.514691774208874</v>
      </c>
      <c r="G9" s="19">
        <v>28.295457948915782</v>
      </c>
      <c r="H9" s="19">
        <v>20.4921474107432</v>
      </c>
      <c r="I9" s="19">
        <v>17.28876684745239</v>
      </c>
      <c r="J9" s="28"/>
    </row>
    <row r="10" spans="1:10">
      <c r="A10" s="18" t="s">
        <v>100</v>
      </c>
      <c r="B10" s="19">
        <v>62.303527304389384</v>
      </c>
      <c r="C10" s="19">
        <v>64.570194006115415</v>
      </c>
      <c r="D10" s="19">
        <v>72.373106426415305</v>
      </c>
      <c r="E10" s="19">
        <v>75.49556048123543</v>
      </c>
      <c r="F10" s="19">
        <v>77.48530822579113</v>
      </c>
      <c r="G10" s="19">
        <v>71.704542051084218</v>
      </c>
      <c r="H10" s="19">
        <v>79.507852589256757</v>
      </c>
      <c r="I10" s="19">
        <v>82.711233152547621</v>
      </c>
    </row>
    <row r="11" spans="1:10">
      <c r="A11" s="18" t="s">
        <v>101</v>
      </c>
      <c r="B11" s="19">
        <v>100</v>
      </c>
      <c r="C11" s="19">
        <v>100</v>
      </c>
      <c r="D11" s="19">
        <v>100</v>
      </c>
      <c r="E11" s="19">
        <v>100</v>
      </c>
      <c r="F11" s="19">
        <v>100</v>
      </c>
      <c r="G11" s="19">
        <v>100</v>
      </c>
      <c r="H11" s="19">
        <v>100</v>
      </c>
      <c r="I11" s="19">
        <v>100</v>
      </c>
    </row>
    <row r="13" spans="1:10">
      <c r="A13" s="88" t="s">
        <v>103</v>
      </c>
      <c r="B13" s="89" t="s">
        <v>103</v>
      </c>
      <c r="C13" s="89" t="s">
        <v>103</v>
      </c>
      <c r="D13" s="89" t="s">
        <v>103</v>
      </c>
      <c r="E13" s="89" t="s">
        <v>103</v>
      </c>
      <c r="F13" s="89" t="s">
        <v>103</v>
      </c>
      <c r="G13" s="89" t="s">
        <v>103</v>
      </c>
      <c r="H13" s="89" t="s">
        <v>103</v>
      </c>
      <c r="I13" s="90" t="s">
        <v>103</v>
      </c>
    </row>
    <row r="14" spans="1:10">
      <c r="A14" s="16" t="s">
        <v>92</v>
      </c>
      <c r="B14" s="17" t="s">
        <v>112</v>
      </c>
      <c r="C14" s="17" t="s">
        <v>113</v>
      </c>
      <c r="D14" s="17" t="s">
        <v>114</v>
      </c>
      <c r="E14" s="17" t="s">
        <v>115</v>
      </c>
      <c r="F14" s="17" t="s">
        <v>116</v>
      </c>
      <c r="G14" s="17" t="s">
        <v>117</v>
      </c>
      <c r="H14" s="17" t="s">
        <v>118</v>
      </c>
      <c r="I14" s="17" t="s">
        <v>119</v>
      </c>
    </row>
    <row r="15" spans="1:10">
      <c r="A15" s="18" t="s">
        <v>97</v>
      </c>
      <c r="B15" s="21">
        <v>3324767</v>
      </c>
      <c r="C15" s="21">
        <v>3117195</v>
      </c>
      <c r="D15" s="21">
        <v>2100044</v>
      </c>
      <c r="E15" s="21">
        <v>1860459</v>
      </c>
      <c r="F15" s="21">
        <v>1699565</v>
      </c>
      <c r="G15" s="21">
        <v>2793464</v>
      </c>
      <c r="H15" s="21">
        <v>1683730</v>
      </c>
      <c r="I15" s="21">
        <v>1381221</v>
      </c>
    </row>
    <row r="16" spans="1:10">
      <c r="A16" s="18" t="s">
        <v>98</v>
      </c>
      <c r="B16" s="21">
        <v>3057207</v>
      </c>
      <c r="C16" s="21">
        <v>3015365</v>
      </c>
      <c r="D16" s="21">
        <v>2780323</v>
      </c>
      <c r="E16" s="21">
        <v>2557083</v>
      </c>
      <c r="F16" s="21">
        <v>2473387</v>
      </c>
      <c r="G16" s="21">
        <v>2733277</v>
      </c>
      <c r="H16" s="21">
        <v>2386965</v>
      </c>
      <c r="I16" s="21">
        <v>2097143</v>
      </c>
    </row>
    <row r="17" spans="1:11" ht="15.75">
      <c r="A17" s="18" t="s">
        <v>99</v>
      </c>
      <c r="B17" s="21">
        <v>6381974</v>
      </c>
      <c r="C17" s="21">
        <v>6132560</v>
      </c>
      <c r="D17" s="21">
        <v>4880367</v>
      </c>
      <c r="E17" s="21">
        <v>4417542</v>
      </c>
      <c r="F17" s="21">
        <v>4172952</v>
      </c>
      <c r="G17" s="21">
        <v>5526741</v>
      </c>
      <c r="H17" s="21">
        <v>4070695</v>
      </c>
      <c r="I17" s="21">
        <v>3478364</v>
      </c>
      <c r="J17" s="27"/>
      <c r="K17" s="27"/>
    </row>
    <row r="18" spans="1:11">
      <c r="A18" s="18" t="s">
        <v>100</v>
      </c>
      <c r="B18" s="21">
        <v>10547923</v>
      </c>
      <c r="C18" s="21">
        <v>11176482</v>
      </c>
      <c r="D18" s="21">
        <v>12784909</v>
      </c>
      <c r="E18" s="21">
        <v>13609975</v>
      </c>
      <c r="F18" s="21">
        <v>14361399</v>
      </c>
      <c r="G18" s="21">
        <v>14005514</v>
      </c>
      <c r="H18" s="21">
        <v>15793963</v>
      </c>
      <c r="I18" s="21">
        <v>16640850</v>
      </c>
    </row>
    <row r="19" spans="1:11">
      <c r="A19" s="18" t="s">
        <v>101</v>
      </c>
      <c r="B19" s="21">
        <v>16929897</v>
      </c>
      <c r="C19" s="21">
        <v>17309042</v>
      </c>
      <c r="D19" s="21">
        <v>17665276</v>
      </c>
      <c r="E19" s="21">
        <v>18027517</v>
      </c>
      <c r="F19" s="21">
        <v>18534351</v>
      </c>
      <c r="G19" s="21">
        <v>19532255</v>
      </c>
      <c r="H19" s="21">
        <v>19864658</v>
      </c>
      <c r="I19" s="21">
        <v>20119214</v>
      </c>
    </row>
    <row r="21" spans="1:11">
      <c r="A21" s="88" t="s">
        <v>102</v>
      </c>
      <c r="B21" s="89" t="s">
        <v>102</v>
      </c>
      <c r="C21" s="89" t="s">
        <v>102</v>
      </c>
      <c r="D21" s="89" t="s">
        <v>102</v>
      </c>
      <c r="E21" s="89" t="s">
        <v>102</v>
      </c>
      <c r="F21" s="89" t="s">
        <v>102</v>
      </c>
      <c r="G21" s="89" t="s">
        <v>102</v>
      </c>
      <c r="H21" s="89" t="s">
        <v>102</v>
      </c>
      <c r="I21" s="90" t="s">
        <v>102</v>
      </c>
    </row>
    <row r="22" spans="1:11">
      <c r="A22" s="16" t="s">
        <v>92</v>
      </c>
      <c r="B22" s="17" t="s">
        <v>112</v>
      </c>
      <c r="C22" s="17" t="s">
        <v>113</v>
      </c>
      <c r="D22" s="17" t="s">
        <v>114</v>
      </c>
      <c r="E22" s="17" t="s">
        <v>115</v>
      </c>
      <c r="F22" s="17" t="s">
        <v>116</v>
      </c>
      <c r="G22" s="17" t="s">
        <v>117</v>
      </c>
      <c r="H22" s="17" t="s">
        <v>118</v>
      </c>
      <c r="I22" s="17" t="s">
        <v>119</v>
      </c>
    </row>
    <row r="23" spans="1:11">
      <c r="A23" s="18" t="s">
        <v>97</v>
      </c>
      <c r="B23" s="35">
        <v>0.34007691894104364</v>
      </c>
      <c r="C23" s="35">
        <v>0.38991347032038776</v>
      </c>
      <c r="D23" s="35">
        <v>0.25634683259724045</v>
      </c>
      <c r="E23" s="35">
        <v>0.19689012878543705</v>
      </c>
      <c r="F23" s="35">
        <v>0.19340758506879893</v>
      </c>
      <c r="G23" s="35">
        <v>0.25549741725016523</v>
      </c>
      <c r="H23" s="35">
        <v>0.15004370284333032</v>
      </c>
      <c r="I23" s="35">
        <v>0.12432248466577381</v>
      </c>
    </row>
    <row r="24" spans="1:11">
      <c r="A24" s="18" t="s">
        <v>98</v>
      </c>
      <c r="B24" s="35">
        <v>0.31122666408280975</v>
      </c>
      <c r="C24" s="35">
        <v>0.41146029623630642</v>
      </c>
      <c r="D24" s="35">
        <v>0.3122362725339401</v>
      </c>
      <c r="E24" s="35">
        <v>0.21890964554119502</v>
      </c>
      <c r="F24" s="35">
        <v>0.22416120405925749</v>
      </c>
      <c r="G24" s="35">
        <v>0.25432153008875019</v>
      </c>
      <c r="H24" s="35">
        <v>0.1905558459694133</v>
      </c>
      <c r="I24" s="35">
        <v>0.16468383071530285</v>
      </c>
    </row>
    <row r="25" spans="1:11" ht="15.75">
      <c r="A25" s="18" t="s">
        <v>99</v>
      </c>
      <c r="B25" s="35">
        <v>0.49591280569983009</v>
      </c>
      <c r="C25" s="35">
        <v>0.57807411362178529</v>
      </c>
      <c r="D25" s="35">
        <v>0.4024985423588463</v>
      </c>
      <c r="E25" s="35">
        <v>0.31396716113311246</v>
      </c>
      <c r="F25" s="35">
        <v>0.33284100782710185</v>
      </c>
      <c r="G25" s="35">
        <v>0.38589061291573151</v>
      </c>
      <c r="H25" s="35">
        <v>0.23719039904781616</v>
      </c>
      <c r="I25" s="35">
        <v>0.20086847473155434</v>
      </c>
    </row>
    <row r="26" spans="1:11">
      <c r="A26" s="18" t="s">
        <v>100</v>
      </c>
      <c r="B26" s="35">
        <v>0.49591280569983004</v>
      </c>
      <c r="C26" s="35">
        <v>0.57807411362178529</v>
      </c>
      <c r="D26" s="35">
        <v>0.4024985423588463</v>
      </c>
      <c r="E26" s="35">
        <v>0.31396716113311246</v>
      </c>
      <c r="F26" s="35">
        <v>0.3328410078271018</v>
      </c>
      <c r="G26" s="35">
        <v>0.38589061291573151</v>
      </c>
      <c r="H26" s="35">
        <v>0.23719039904781611</v>
      </c>
      <c r="I26" s="35">
        <v>0.20086847473155434</v>
      </c>
    </row>
    <row r="27" spans="1:11">
      <c r="A27" s="18" t="s">
        <v>101</v>
      </c>
      <c r="B27" s="35">
        <v>0</v>
      </c>
      <c r="C27" s="35">
        <v>0</v>
      </c>
      <c r="D27" s="35">
        <v>0</v>
      </c>
      <c r="E27" s="35">
        <v>0</v>
      </c>
      <c r="F27" s="35">
        <v>0</v>
      </c>
      <c r="G27" s="35">
        <v>0</v>
      </c>
      <c r="H27" s="35">
        <v>0</v>
      </c>
      <c r="I27" s="35">
        <v>0</v>
      </c>
    </row>
    <row r="29" spans="1:11">
      <c r="A29" s="88" t="s">
        <v>104</v>
      </c>
      <c r="B29" s="89" t="s">
        <v>104</v>
      </c>
      <c r="C29" s="89" t="s">
        <v>104</v>
      </c>
      <c r="D29" s="89" t="s">
        <v>104</v>
      </c>
      <c r="E29" s="89" t="s">
        <v>104</v>
      </c>
      <c r="F29" s="89" t="s">
        <v>104</v>
      </c>
      <c r="G29" s="89" t="s">
        <v>104</v>
      </c>
      <c r="H29" s="89" t="s">
        <v>104</v>
      </c>
      <c r="I29" s="90" t="s">
        <v>104</v>
      </c>
    </row>
    <row r="30" spans="1:11">
      <c r="A30" s="16" t="s">
        <v>92</v>
      </c>
      <c r="B30" s="17" t="s">
        <v>112</v>
      </c>
      <c r="C30" s="17" t="s">
        <v>113</v>
      </c>
      <c r="D30" s="17" t="s">
        <v>114</v>
      </c>
      <c r="E30" s="17" t="s">
        <v>115</v>
      </c>
      <c r="F30" s="17" t="s">
        <v>116</v>
      </c>
      <c r="G30" s="17" t="s">
        <v>117</v>
      </c>
      <c r="H30" s="17" t="s">
        <v>118</v>
      </c>
      <c r="I30" s="17" t="s">
        <v>119</v>
      </c>
    </row>
    <row r="31" spans="1:11">
      <c r="A31" s="18" t="s">
        <v>97</v>
      </c>
      <c r="B31" s="21">
        <v>62306</v>
      </c>
      <c r="C31" s="21">
        <v>39278</v>
      </c>
      <c r="D31" s="21">
        <v>30870</v>
      </c>
      <c r="E31" s="21">
        <v>32242</v>
      </c>
      <c r="F31" s="21">
        <v>22126</v>
      </c>
      <c r="G31" s="21">
        <v>28513</v>
      </c>
      <c r="H31" s="21">
        <v>19831</v>
      </c>
      <c r="I31" s="21">
        <v>17525</v>
      </c>
    </row>
    <row r="32" spans="1:11">
      <c r="A32" s="18" t="s">
        <v>98</v>
      </c>
      <c r="B32" s="21">
        <v>54053</v>
      </c>
      <c r="C32" s="21">
        <v>38314</v>
      </c>
      <c r="D32" s="21">
        <v>37970</v>
      </c>
      <c r="E32" s="21">
        <v>43393</v>
      </c>
      <c r="F32" s="21">
        <v>32364</v>
      </c>
      <c r="G32" s="21">
        <v>27973</v>
      </c>
      <c r="H32" s="21">
        <v>27033</v>
      </c>
      <c r="I32" s="21">
        <v>25303</v>
      </c>
    </row>
    <row r="33" spans="1:9" ht="15.75">
      <c r="A33" s="18" t="s">
        <v>99</v>
      </c>
      <c r="B33" s="21">
        <v>116359</v>
      </c>
      <c r="C33" s="21">
        <v>77592</v>
      </c>
      <c r="D33" s="21">
        <v>68840</v>
      </c>
      <c r="E33" s="21">
        <v>75635</v>
      </c>
      <c r="F33" s="21">
        <v>54490</v>
      </c>
      <c r="G33" s="21">
        <v>56486</v>
      </c>
      <c r="H33" s="21">
        <v>46864</v>
      </c>
      <c r="I33" s="21">
        <v>42828</v>
      </c>
    </row>
    <row r="34" spans="1:9">
      <c r="A34" s="18" t="s">
        <v>100</v>
      </c>
      <c r="B34" s="21">
        <v>130423</v>
      </c>
      <c r="C34" s="21">
        <v>122568</v>
      </c>
      <c r="D34" s="21">
        <v>149508</v>
      </c>
      <c r="E34" s="21">
        <v>191078</v>
      </c>
      <c r="F34" s="21">
        <v>161741</v>
      </c>
      <c r="G34" s="21">
        <v>128853</v>
      </c>
      <c r="H34" s="21">
        <v>155247</v>
      </c>
      <c r="I34" s="21">
        <v>175432</v>
      </c>
    </row>
    <row r="35" spans="1:9">
      <c r="A35" s="18" t="s">
        <v>101</v>
      </c>
      <c r="B35" s="21">
        <v>246782</v>
      </c>
      <c r="C35" s="21">
        <v>200160</v>
      </c>
      <c r="D35" s="21">
        <v>218348</v>
      </c>
      <c r="E35" s="21">
        <v>266713</v>
      </c>
      <c r="F35" s="21">
        <v>216231</v>
      </c>
      <c r="G35" s="21">
        <v>185339</v>
      </c>
      <c r="H35" s="21">
        <v>202111</v>
      </c>
      <c r="I35" s="21">
        <v>218260</v>
      </c>
    </row>
    <row r="37" spans="1:9" ht="15.75">
      <c r="A37" s="131" t="s">
        <v>105</v>
      </c>
      <c r="B37" s="131"/>
      <c r="C37" s="131"/>
      <c r="D37" s="131"/>
      <c r="E37" s="131"/>
      <c r="F37" s="131"/>
      <c r="G37" s="131"/>
      <c r="H37" s="131"/>
      <c r="I37" s="131"/>
    </row>
    <row r="38" spans="1:9">
      <c r="A38" s="132" t="s">
        <v>106</v>
      </c>
      <c r="B38" s="132"/>
      <c r="C38" s="132"/>
      <c r="D38" s="132"/>
      <c r="E38" s="132"/>
      <c r="F38" s="132"/>
      <c r="G38" s="132"/>
      <c r="H38" s="132"/>
      <c r="I38" s="132"/>
    </row>
    <row r="39" spans="1:9" ht="65.25" customHeight="1">
      <c r="A39" s="92" t="s">
        <v>110</v>
      </c>
      <c r="B39" s="132"/>
      <c r="C39" s="132"/>
      <c r="D39" s="132"/>
      <c r="E39" s="132"/>
      <c r="F39" s="132"/>
      <c r="G39" s="132"/>
      <c r="H39" s="132"/>
      <c r="I39" s="132"/>
    </row>
    <row r="40" spans="1:9" ht="15" customHeight="1">
      <c r="A40" s="132" t="s">
        <v>108</v>
      </c>
      <c r="B40" s="132"/>
      <c r="C40" s="132"/>
      <c r="D40" s="132"/>
      <c r="E40" s="132"/>
      <c r="F40" s="132"/>
      <c r="G40" s="132"/>
      <c r="H40" s="132"/>
      <c r="I40" s="132"/>
    </row>
    <row r="41" spans="1:9" ht="15" customHeight="1">
      <c r="A41" s="132" t="s">
        <v>87</v>
      </c>
      <c r="B41" s="132"/>
      <c r="C41" s="132"/>
      <c r="D41" s="132"/>
      <c r="E41" s="132"/>
      <c r="F41" s="132"/>
      <c r="G41" s="132"/>
      <c r="H41" s="132"/>
      <c r="I41" s="132"/>
    </row>
    <row r="42" spans="1:9" ht="15" customHeight="1">
      <c r="A42" s="132" t="s">
        <v>109</v>
      </c>
      <c r="B42" s="132"/>
      <c r="C42" s="132"/>
      <c r="D42" s="132"/>
      <c r="E42" s="132"/>
      <c r="F42" s="132"/>
      <c r="G42" s="132"/>
      <c r="H42" s="132"/>
      <c r="I42" s="132"/>
    </row>
  </sheetData>
  <mergeCells count="12">
    <mergeCell ref="A41:I41"/>
    <mergeCell ref="A42:I42"/>
    <mergeCell ref="A2:I2"/>
    <mergeCell ref="A3:I3"/>
    <mergeCell ref="A29:I29"/>
    <mergeCell ref="A5:I5"/>
    <mergeCell ref="A13:I13"/>
    <mergeCell ref="A21:I21"/>
    <mergeCell ref="A37:I37"/>
    <mergeCell ref="A38:I38"/>
    <mergeCell ref="A39:I39"/>
    <mergeCell ref="A40:I40"/>
  </mergeCells>
  <hyperlinks>
    <hyperlink ref="A1" location="Índice!A1" display="Índice" xr:uid="{00000000-0004-0000-0400-000000000000}"/>
  </hyperlinks>
  <pageMargins left="0.7" right="0.7" top="0.75" bottom="0.75" header="0.3" footer="0.3"/>
  <pageSetup orientation="portrait" horizontalDpi="0"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C996-3C99-4066-BBAC-6BAFF975F43B}">
  <dimension ref="A1:J33"/>
  <sheetViews>
    <sheetView workbookViewId="0">
      <selection activeCell="A2" sqref="A2:J2"/>
    </sheetView>
  </sheetViews>
  <sheetFormatPr defaultColWidth="9.140625" defaultRowHeight="15"/>
  <sheetData>
    <row r="1" spans="1:10">
      <c r="A1" s="1" t="s">
        <v>83</v>
      </c>
      <c r="J1" s="1"/>
    </row>
    <row r="2" spans="1:10">
      <c r="A2" s="130" t="s">
        <v>225</v>
      </c>
      <c r="B2" s="130"/>
      <c r="C2" s="130"/>
      <c r="D2" s="130"/>
      <c r="E2" s="130"/>
      <c r="F2" s="130"/>
      <c r="G2" s="130"/>
      <c r="H2" s="130"/>
      <c r="I2" s="130"/>
      <c r="J2" s="130"/>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94" t="s">
        <v>162</v>
      </c>
      <c r="B7" s="18" t="s">
        <v>143</v>
      </c>
      <c r="C7" s="19">
        <v>34.027878394471145</v>
      </c>
      <c r="D7" s="19">
        <v>30.290303420208691</v>
      </c>
      <c r="E7" s="19">
        <v>22.943361973404137</v>
      </c>
      <c r="F7" s="19">
        <v>20.018622511148642</v>
      </c>
      <c r="G7" s="19">
        <v>18.634109339042801</v>
      </c>
      <c r="H7" s="19">
        <v>22.331643697766104</v>
      </c>
      <c r="I7" s="19">
        <v>15.717881282410454</v>
      </c>
      <c r="J7" s="19">
        <v>13.410042974866283</v>
      </c>
    </row>
    <row r="8" spans="1:10">
      <c r="A8" s="95"/>
      <c r="B8" s="18" t="s">
        <v>145</v>
      </c>
      <c r="C8" s="19">
        <v>42.08094447159764</v>
      </c>
      <c r="D8" s="19">
        <v>40.631332217330915</v>
      </c>
      <c r="E8" s="19">
        <v>33.328889051368016</v>
      </c>
      <c r="F8" s="19">
        <v>30.396412593698951</v>
      </c>
      <c r="G8" s="19">
        <v>26.701037128691603</v>
      </c>
      <c r="H8" s="19">
        <v>33.561447761622851</v>
      </c>
      <c r="I8" s="19">
        <v>24.478962686797491</v>
      </c>
      <c r="J8" s="19">
        <v>20.764196353727073</v>
      </c>
    </row>
    <row r="9" spans="1:10">
      <c r="A9" s="96"/>
      <c r="B9" s="18" t="s">
        <v>167</v>
      </c>
      <c r="C9" s="19">
        <v>36.517310859886045</v>
      </c>
      <c r="D9" s="19">
        <v>33.975265080050704</v>
      </c>
      <c r="E9" s="19">
        <v>26.507070954159584</v>
      </c>
      <c r="F9" s="19">
        <v>23.700350156641559</v>
      </c>
      <c r="G9" s="19">
        <v>21.764690778629692</v>
      </c>
      <c r="H9" s="19">
        <v>27.22093792401245</v>
      </c>
      <c r="I9" s="19">
        <v>19.89584876908609</v>
      </c>
      <c r="J9" s="19">
        <v>16.984067720064381</v>
      </c>
    </row>
    <row r="10" spans="1:10">
      <c r="A10" s="94" t="s">
        <v>163</v>
      </c>
      <c r="B10" s="18" t="s">
        <v>143</v>
      </c>
      <c r="C10" s="19">
        <v>12.280626084582206</v>
      </c>
      <c r="D10" s="19">
        <v>10.298886633158201</v>
      </c>
      <c r="E10" s="19">
        <v>7.2752303977950863</v>
      </c>
      <c r="F10" s="19">
        <v>6.2374983438200093</v>
      </c>
      <c r="G10" s="19">
        <v>5.8963326301197476</v>
      </c>
      <c r="H10" s="19">
        <v>9.8014067120507686</v>
      </c>
      <c r="I10" s="19">
        <v>5.3953523324700807</v>
      </c>
      <c r="J10" s="19">
        <v>4.481735086143126</v>
      </c>
    </row>
    <row r="11" spans="1:10">
      <c r="A11" s="95"/>
      <c r="B11" s="18" t="s">
        <v>145</v>
      </c>
      <c r="C11" s="19">
        <v>16.914172598071964</v>
      </c>
      <c r="D11" s="19">
        <v>15.768865246099754</v>
      </c>
      <c r="E11" s="19">
        <v>11.673767763197491</v>
      </c>
      <c r="F11" s="19">
        <v>10.49468215882167</v>
      </c>
      <c r="G11" s="19">
        <v>9.1103118580729419</v>
      </c>
      <c r="H11" s="19">
        <v>13.625029291152968</v>
      </c>
      <c r="I11" s="19">
        <v>8.3660979503296655</v>
      </c>
      <c r="J11" s="19">
        <v>6.5820849711965517</v>
      </c>
    </row>
    <row r="12" spans="1:10">
      <c r="A12" s="96"/>
      <c r="B12" s="18" t="s">
        <v>167</v>
      </c>
      <c r="C12" s="19">
        <v>13.712987499503976</v>
      </c>
      <c r="D12" s="19">
        <v>12.24807968389748</v>
      </c>
      <c r="E12" s="19">
        <v>8.7845526491936283</v>
      </c>
      <c r="F12" s="19">
        <v>7.7478190594019543</v>
      </c>
      <c r="G12" s="19">
        <v>7.1436009806755578</v>
      </c>
      <c r="H12" s="19">
        <v>11.466156666105535</v>
      </c>
      <c r="I12" s="19">
        <v>6.8120357337208022</v>
      </c>
      <c r="J12" s="19">
        <v>5.5024783418294465</v>
      </c>
    </row>
    <row r="13" spans="1:10">
      <c r="A13" s="94" t="s">
        <v>164</v>
      </c>
      <c r="B13" s="18" t="s">
        <v>143</v>
      </c>
      <c r="C13" s="19">
        <v>6.5069638685419218</v>
      </c>
      <c r="D13" s="19">
        <v>5.2101890760906242</v>
      </c>
      <c r="E13" s="19">
        <v>3.5777378069455885</v>
      </c>
      <c r="F13" s="19">
        <v>2.9927365480645869</v>
      </c>
      <c r="G13" s="19">
        <v>2.9874680999566419</v>
      </c>
      <c r="H13" s="19">
        <v>6.6002601218517087</v>
      </c>
      <c r="I13" s="19">
        <v>3.2018249126382035</v>
      </c>
      <c r="J13" s="19">
        <v>2.5894532107761083</v>
      </c>
    </row>
    <row r="14" spans="1:10">
      <c r="A14" s="95"/>
      <c r="B14" s="18" t="s">
        <v>145</v>
      </c>
      <c r="C14" s="19">
        <v>9.5660499801122363</v>
      </c>
      <c r="D14" s="19">
        <v>8.6289848924660397</v>
      </c>
      <c r="E14" s="19">
        <v>5.9752319558222275</v>
      </c>
      <c r="F14" s="19">
        <v>5.3316872411669811</v>
      </c>
      <c r="G14" s="19">
        <v>4.6147351083673174</v>
      </c>
      <c r="H14" s="19">
        <v>8.2404917972303782</v>
      </c>
      <c r="I14" s="19">
        <v>4.638677027068435</v>
      </c>
      <c r="J14" s="19">
        <v>3.4658503720039402</v>
      </c>
    </row>
    <row r="15" spans="1:10">
      <c r="A15" s="96"/>
      <c r="B15" s="18" t="s">
        <v>167</v>
      </c>
      <c r="C15" s="19">
        <v>7.4526146564167801</v>
      </c>
      <c r="D15" s="19">
        <v>6.4284558224009709</v>
      </c>
      <c r="E15" s="19">
        <v>4.4004183859398909</v>
      </c>
      <c r="F15" s="19">
        <v>3.8225258731271028</v>
      </c>
      <c r="G15" s="19">
        <v>3.6189714462887315</v>
      </c>
      <c r="H15" s="19">
        <v>7.31439326384894</v>
      </c>
      <c r="I15" s="19">
        <v>3.8870281586946378</v>
      </c>
      <c r="J15" s="19">
        <v>3.0153710533184208</v>
      </c>
    </row>
    <row r="17" spans="1:10">
      <c r="A17" s="80" t="s">
        <v>102</v>
      </c>
      <c r="B17" s="80"/>
      <c r="C17" s="80"/>
      <c r="D17" s="80"/>
      <c r="E17" s="80"/>
      <c r="F17" s="80"/>
      <c r="G17" s="80"/>
      <c r="H17" s="80"/>
      <c r="I17" s="80"/>
      <c r="J17" s="80"/>
    </row>
    <row r="18" spans="1:10">
      <c r="A18" s="133" t="s">
        <v>92</v>
      </c>
      <c r="B18" s="133"/>
      <c r="C18" s="17" t="s">
        <v>112</v>
      </c>
      <c r="D18" s="17" t="s">
        <v>113</v>
      </c>
      <c r="E18" s="17" t="s">
        <v>114</v>
      </c>
      <c r="F18" s="17" t="s">
        <v>115</v>
      </c>
      <c r="G18" s="17" t="s">
        <v>116</v>
      </c>
      <c r="H18" s="17" t="s">
        <v>117</v>
      </c>
      <c r="I18" s="17" t="s">
        <v>118</v>
      </c>
      <c r="J18" s="17" t="s">
        <v>119</v>
      </c>
    </row>
    <row r="19" spans="1:10">
      <c r="A19" s="94" t="s">
        <v>162</v>
      </c>
      <c r="B19" s="18" t="s">
        <v>143</v>
      </c>
      <c r="C19" s="19">
        <v>0.52430440070155238</v>
      </c>
      <c r="D19" s="19">
        <v>0.57473390244796874</v>
      </c>
      <c r="E19" s="19">
        <v>0.42729094760848185</v>
      </c>
      <c r="F19" s="19">
        <v>0.31639798918596318</v>
      </c>
      <c r="G19" s="19">
        <v>0.32729448585651771</v>
      </c>
      <c r="H19" s="19">
        <v>0.4608973732130538</v>
      </c>
      <c r="I19" s="19">
        <v>0.25095600755754993</v>
      </c>
      <c r="J19" s="19">
        <v>0.22416609316551014</v>
      </c>
    </row>
    <row r="20" spans="1:10">
      <c r="A20" s="95"/>
      <c r="B20" s="18" t="s">
        <v>145</v>
      </c>
      <c r="C20" s="19">
        <v>0.66392434437603121</v>
      </c>
      <c r="D20" s="19">
        <v>0.85579987967810967</v>
      </c>
      <c r="E20" s="19">
        <v>0.58960599996298979</v>
      </c>
      <c r="F20" s="19">
        <v>0.49076466427279525</v>
      </c>
      <c r="G20" s="19">
        <v>0.42890891819704946</v>
      </c>
      <c r="H20" s="19">
        <v>0.40919621851865223</v>
      </c>
      <c r="I20" s="19">
        <v>0.30993797015396085</v>
      </c>
      <c r="J20" s="19">
        <v>0.25546916155086646</v>
      </c>
    </row>
    <row r="21" spans="1:10">
      <c r="A21" s="96"/>
      <c r="B21" s="18" t="s">
        <v>167</v>
      </c>
      <c r="C21" s="19">
        <v>0.47031643078607238</v>
      </c>
      <c r="D21" s="19">
        <v>0.53169454977131525</v>
      </c>
      <c r="E21" s="19">
        <v>0.38432456947204863</v>
      </c>
      <c r="F21" s="19">
        <v>0.30738165164184833</v>
      </c>
      <c r="G21" s="19">
        <v>0.31126559997598813</v>
      </c>
      <c r="H21" s="19">
        <v>0.35942972136454837</v>
      </c>
      <c r="I21" s="19">
        <v>0.20876203307935476</v>
      </c>
      <c r="J21" s="19">
        <v>0.17336054287057251</v>
      </c>
    </row>
    <row r="22" spans="1:10">
      <c r="A22" s="94" t="s">
        <v>163</v>
      </c>
      <c r="B22" s="18" t="s">
        <v>143</v>
      </c>
      <c r="C22" s="19">
        <v>0.21896525387989971</v>
      </c>
      <c r="D22" s="19">
        <v>0.23557048530649516</v>
      </c>
      <c r="E22" s="19">
        <v>0.16198851891697452</v>
      </c>
      <c r="F22" s="19">
        <v>0.12214613727703329</v>
      </c>
      <c r="G22" s="19">
        <v>0.12657667185857124</v>
      </c>
      <c r="H22" s="19">
        <v>0.24480433737358248</v>
      </c>
      <c r="I22" s="19">
        <v>0.11953983525034373</v>
      </c>
      <c r="J22" s="19">
        <v>0.10122118233702225</v>
      </c>
    </row>
    <row r="23" spans="1:10">
      <c r="A23" s="95"/>
      <c r="B23" s="18" t="s">
        <v>145</v>
      </c>
      <c r="C23" s="19">
        <v>0.31927694157057412</v>
      </c>
      <c r="D23" s="19">
        <v>0.40438598461345771</v>
      </c>
      <c r="E23" s="19">
        <v>0.25483338350780971</v>
      </c>
      <c r="F23" s="19">
        <v>0.20884208056941622</v>
      </c>
      <c r="G23" s="19">
        <v>0.18132885340715715</v>
      </c>
      <c r="H23" s="19">
        <v>0.21043323341104991</v>
      </c>
      <c r="I23" s="19">
        <v>0.13442392361291258</v>
      </c>
      <c r="J23" s="19">
        <v>0.10699199520565919</v>
      </c>
    </row>
    <row r="24" spans="1:10">
      <c r="A24" s="96"/>
      <c r="B24" s="18" t="s">
        <v>167</v>
      </c>
      <c r="C24" s="19">
        <v>0.20346745127611665</v>
      </c>
      <c r="D24" s="19">
        <v>0.21489554724239096</v>
      </c>
      <c r="E24" s="19">
        <v>0.15464208907774729</v>
      </c>
      <c r="F24" s="19">
        <v>0.12503769497298542</v>
      </c>
      <c r="G24" s="19">
        <v>0.11980492675123056</v>
      </c>
      <c r="H24" s="19">
        <v>0.1825090524078036</v>
      </c>
      <c r="I24" s="19">
        <v>9.3740768416471346E-2</v>
      </c>
      <c r="J24" s="19">
        <v>7.4063302238052714E-2</v>
      </c>
    </row>
    <row r="25" spans="1:10">
      <c r="A25" s="94" t="s">
        <v>164</v>
      </c>
      <c r="B25" s="18" t="s">
        <v>143</v>
      </c>
      <c r="C25" s="19">
        <v>0.14488030817972247</v>
      </c>
      <c r="D25" s="19">
        <v>0.15493024703376113</v>
      </c>
      <c r="E25" s="19">
        <v>0.10675301423041157</v>
      </c>
      <c r="F25" s="19">
        <v>7.6063854330024883E-2</v>
      </c>
      <c r="G25" s="19">
        <v>8.4223196882376727E-2</v>
      </c>
      <c r="H25" s="19">
        <v>0.19955051640196869</v>
      </c>
      <c r="I25" s="19">
        <v>9.7366992859280715E-2</v>
      </c>
      <c r="J25" s="19">
        <v>8.0283655132796436E-2</v>
      </c>
    </row>
    <row r="26" spans="1:10">
      <c r="A26" s="95"/>
      <c r="B26" s="18" t="s">
        <v>145</v>
      </c>
      <c r="C26" s="19">
        <v>0.22809161242592135</v>
      </c>
      <c r="D26" s="19">
        <v>0.27914646467442444</v>
      </c>
      <c r="E26" s="19">
        <v>0.16736012229287484</v>
      </c>
      <c r="F26" s="19">
        <v>0.1466580685481545</v>
      </c>
      <c r="G26" s="19">
        <v>0.12034274710785742</v>
      </c>
      <c r="H26" s="19">
        <v>0.16094286028491389</v>
      </c>
      <c r="I26" s="19">
        <v>0.10001918447479365</v>
      </c>
      <c r="J26" s="19">
        <v>7.7176112791175755E-2</v>
      </c>
    </row>
    <row r="27" spans="1:10">
      <c r="A27" s="96"/>
      <c r="B27" s="18" t="s">
        <v>167</v>
      </c>
      <c r="C27" s="19">
        <v>0.13382810403644926</v>
      </c>
      <c r="D27" s="19">
        <v>0.13958470058487524</v>
      </c>
      <c r="E27" s="19">
        <v>9.7797467256030168E-2</v>
      </c>
      <c r="F27" s="19">
        <v>8.2064261407358605E-2</v>
      </c>
      <c r="G27" s="19">
        <v>7.5330003379785709E-2</v>
      </c>
      <c r="H27" s="19">
        <v>0.14159229426294453</v>
      </c>
      <c r="I27" s="19">
        <v>7.3142109685917917E-2</v>
      </c>
      <c r="J27" s="19">
        <v>5.6199432837773018E-2</v>
      </c>
    </row>
    <row r="29" spans="1:10">
      <c r="A29" s="132" t="s">
        <v>106</v>
      </c>
      <c r="B29" s="132"/>
      <c r="C29" s="132"/>
      <c r="D29" s="132"/>
      <c r="E29" s="132"/>
      <c r="F29" s="132"/>
      <c r="G29" s="132"/>
      <c r="H29" s="132"/>
      <c r="I29" s="132"/>
      <c r="J29" s="132"/>
    </row>
    <row r="30" spans="1:10" ht="63" customHeight="1">
      <c r="A30" s="92" t="s">
        <v>110</v>
      </c>
      <c r="B30" s="132"/>
      <c r="C30" s="132"/>
      <c r="D30" s="132"/>
      <c r="E30" s="132"/>
      <c r="F30" s="132"/>
      <c r="G30" s="132"/>
      <c r="H30" s="132"/>
      <c r="I30" s="132"/>
      <c r="J30" s="132"/>
    </row>
    <row r="31" spans="1:10">
      <c r="A31" s="132" t="s">
        <v>108</v>
      </c>
      <c r="B31" s="132"/>
      <c r="C31" s="132"/>
      <c r="D31" s="132"/>
      <c r="E31" s="132"/>
      <c r="F31" s="132"/>
      <c r="G31" s="132"/>
      <c r="H31" s="132"/>
      <c r="I31" s="132"/>
      <c r="J31" s="132"/>
    </row>
    <row r="32" spans="1:10">
      <c r="A32" s="132" t="s">
        <v>87</v>
      </c>
      <c r="B32" s="132"/>
      <c r="C32" s="132"/>
      <c r="D32" s="132"/>
      <c r="E32" s="132"/>
      <c r="F32" s="132"/>
      <c r="G32" s="132"/>
      <c r="H32" s="132"/>
      <c r="I32" s="132"/>
      <c r="J32" s="132"/>
    </row>
    <row r="33" spans="1:10">
      <c r="A33" s="132" t="s">
        <v>109</v>
      </c>
      <c r="B33" s="132"/>
      <c r="C33" s="132"/>
      <c r="D33" s="132"/>
      <c r="E33" s="132"/>
      <c r="F33" s="132"/>
      <c r="G33" s="132"/>
      <c r="H33" s="132"/>
      <c r="I33" s="132"/>
      <c r="J33" s="132"/>
    </row>
  </sheetData>
  <mergeCells count="17">
    <mergeCell ref="A29:J29"/>
    <mergeCell ref="A30:J30"/>
    <mergeCell ref="A31:J31"/>
    <mergeCell ref="A32:J32"/>
    <mergeCell ref="A33:J33"/>
    <mergeCell ref="A2:J2"/>
    <mergeCell ref="A13:A15"/>
    <mergeCell ref="A17:J17"/>
    <mergeCell ref="A18:B18"/>
    <mergeCell ref="A19:A21"/>
    <mergeCell ref="A22:A24"/>
    <mergeCell ref="A25:A27"/>
    <mergeCell ref="A3:I3"/>
    <mergeCell ref="A5:J5"/>
    <mergeCell ref="A6:B6"/>
    <mergeCell ref="A7:A9"/>
    <mergeCell ref="A10:A12"/>
  </mergeCells>
  <hyperlinks>
    <hyperlink ref="A1" location="Índice!A1" display="Índice" xr:uid="{00000000-0004-0000-3C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ACB1-0FE7-47BD-9246-7A4A9F7E8901}">
  <dimension ref="A1:J33"/>
  <sheetViews>
    <sheetView workbookViewId="0">
      <selection activeCell="A2" sqref="A2:J2"/>
    </sheetView>
  </sheetViews>
  <sheetFormatPr defaultColWidth="9.140625" defaultRowHeight="15"/>
  <cols>
    <col min="1" max="1" width="10" customWidth="1"/>
    <col min="2" max="2" width="10.28515625" customWidth="1"/>
    <col min="3" max="10" width="9.5703125" customWidth="1"/>
  </cols>
  <sheetData>
    <row r="1" spans="1:10">
      <c r="A1" s="1" t="s">
        <v>83</v>
      </c>
      <c r="J1" s="1"/>
    </row>
    <row r="2" spans="1:10">
      <c r="A2" s="130" t="s">
        <v>226</v>
      </c>
      <c r="B2" s="130"/>
      <c r="C2" s="130"/>
      <c r="D2" s="130"/>
      <c r="E2" s="130"/>
      <c r="F2" s="130"/>
      <c r="G2" s="130"/>
      <c r="H2" s="130"/>
      <c r="I2" s="130"/>
      <c r="J2" s="130"/>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94" t="s">
        <v>162</v>
      </c>
      <c r="B7" s="18" t="s">
        <v>143</v>
      </c>
      <c r="C7" s="19">
        <v>16.779758989788569</v>
      </c>
      <c r="D7" s="19">
        <v>14.191365532651631</v>
      </c>
      <c r="E7" s="19">
        <v>9.354779731333986</v>
      </c>
      <c r="F7" s="19">
        <v>8.0851865864068859</v>
      </c>
      <c r="G7" s="19">
        <v>7.2157850252931617</v>
      </c>
      <c r="H7" s="19">
        <v>11.754338199376997</v>
      </c>
      <c r="I7" s="19">
        <v>6.3750390619024628</v>
      </c>
      <c r="J7" s="19">
        <v>5.4568193696565688</v>
      </c>
    </row>
    <row r="8" spans="1:10">
      <c r="A8" s="95"/>
      <c r="B8" s="18" t="s">
        <v>145</v>
      </c>
      <c r="C8" s="19">
        <v>23.56372540072374</v>
      </c>
      <c r="D8" s="19">
        <v>22.304873436848887</v>
      </c>
      <c r="E8" s="19">
        <v>15.603784377775437</v>
      </c>
      <c r="F8" s="19">
        <v>14.49078888259829</v>
      </c>
      <c r="G8" s="19">
        <v>12.069918112374225</v>
      </c>
      <c r="H8" s="19">
        <v>17.576960927356112</v>
      </c>
      <c r="I8" s="19">
        <v>10.692468050665866</v>
      </c>
      <c r="J8" s="19">
        <v>8.4900431803058627</v>
      </c>
    </row>
    <row r="9" spans="1:10">
      <c r="A9" s="96"/>
      <c r="B9" s="18" t="s">
        <v>167</v>
      </c>
      <c r="C9" s="19">
        <v>18.876876543018962</v>
      </c>
      <c r="D9" s="19">
        <v>17.082563897954724</v>
      </c>
      <c r="E9" s="19">
        <v>11.499074749981414</v>
      </c>
      <c r="F9" s="19">
        <v>10.357701531527571</v>
      </c>
      <c r="G9" s="19">
        <v>9.0995578002521622</v>
      </c>
      <c r="H9" s="19">
        <v>14.289423898436098</v>
      </c>
      <c r="I9" s="19">
        <v>8.4339262138985571</v>
      </c>
      <c r="J9" s="19">
        <v>6.930927455047625</v>
      </c>
    </row>
    <row r="10" spans="1:10">
      <c r="A10" s="94" t="s">
        <v>163</v>
      </c>
      <c r="B10" s="18" t="s">
        <v>143</v>
      </c>
      <c r="C10" s="19">
        <v>5.7227695140067683</v>
      </c>
      <c r="D10" s="19">
        <v>4.4740788956907807</v>
      </c>
      <c r="E10" s="19">
        <v>2.9968143785433323</v>
      </c>
      <c r="F10" s="19">
        <v>2.4551057406671997</v>
      </c>
      <c r="G10" s="19">
        <v>2.5113179154866367</v>
      </c>
      <c r="H10" s="19">
        <v>6.2904060469458205</v>
      </c>
      <c r="I10" s="19">
        <v>2.8858005424966748</v>
      </c>
      <c r="J10" s="19">
        <v>2.3311101078726528</v>
      </c>
    </row>
    <row r="11" spans="1:10">
      <c r="A11" s="95"/>
      <c r="B11" s="18" t="s">
        <v>145</v>
      </c>
      <c r="C11" s="19">
        <v>8.8220139733902609</v>
      </c>
      <c r="D11" s="19">
        <v>7.9288180989127097</v>
      </c>
      <c r="E11" s="19">
        <v>5.2088933043159287</v>
      </c>
      <c r="F11" s="19">
        <v>4.6367849366728748</v>
      </c>
      <c r="G11" s="19">
        <v>3.963640758888566</v>
      </c>
      <c r="H11" s="19">
        <v>7.7375876045647649</v>
      </c>
      <c r="I11" s="19">
        <v>4.1668049604475028</v>
      </c>
      <c r="J11" s="19">
        <v>3.0591294134687406</v>
      </c>
    </row>
    <row r="12" spans="1:10">
      <c r="A12" s="96"/>
      <c r="B12" s="18" t="s">
        <v>167</v>
      </c>
      <c r="C12" s="19">
        <v>6.680834392843515</v>
      </c>
      <c r="D12" s="19">
        <v>5.7051538456192343</v>
      </c>
      <c r="E12" s="19">
        <v>3.7558712347564684</v>
      </c>
      <c r="F12" s="19">
        <v>3.2290998709817851</v>
      </c>
      <c r="G12" s="19">
        <v>3.0749296219997651</v>
      </c>
      <c r="H12" s="19">
        <v>6.9204879605537091</v>
      </c>
      <c r="I12" s="19">
        <v>3.4966834417020678</v>
      </c>
      <c r="J12" s="19">
        <v>2.6849182050305909</v>
      </c>
    </row>
    <row r="13" spans="1:10">
      <c r="A13" s="94" t="s">
        <v>164</v>
      </c>
      <c r="B13" s="18" t="s">
        <v>143</v>
      </c>
      <c r="C13" s="19">
        <v>3.2981098885416409</v>
      </c>
      <c r="D13" s="19">
        <v>2.4300347940615423</v>
      </c>
      <c r="E13" s="19">
        <v>1.6650865626344153</v>
      </c>
      <c r="F13" s="19">
        <v>1.3285088425039309</v>
      </c>
      <c r="G13" s="19">
        <v>1.5299770491837739</v>
      </c>
      <c r="H13" s="19">
        <v>4.8076779150837101</v>
      </c>
      <c r="I13" s="19">
        <v>2.0993483943437461</v>
      </c>
      <c r="J13" s="19">
        <v>1.6376283136369383</v>
      </c>
    </row>
    <row r="14" spans="1:10">
      <c r="A14" s="95"/>
      <c r="B14" s="18" t="s">
        <v>145</v>
      </c>
      <c r="C14" s="19">
        <v>5.2054319548568984</v>
      </c>
      <c r="D14" s="19">
        <v>4.3864762224037426</v>
      </c>
      <c r="E14" s="19">
        <v>2.8196765118297233</v>
      </c>
      <c r="F14" s="19">
        <v>2.4756348646649928</v>
      </c>
      <c r="G14" s="19">
        <v>2.1837636781499961</v>
      </c>
      <c r="H14" s="19">
        <v>5.1289424401722243</v>
      </c>
      <c r="I14" s="19">
        <v>2.6497729931753473</v>
      </c>
      <c r="J14" s="19">
        <v>1.835613707348702</v>
      </c>
    </row>
    <row r="15" spans="1:10">
      <c r="A15" s="96"/>
      <c r="B15" s="18" t="s">
        <v>167</v>
      </c>
      <c r="C15" s="19">
        <v>3.8877175520592457</v>
      </c>
      <c r="D15" s="19">
        <v>3.1272005978328106</v>
      </c>
      <c r="E15" s="19">
        <v>2.0612746944594971</v>
      </c>
      <c r="F15" s="19">
        <v>1.7354746372501673</v>
      </c>
      <c r="G15" s="19">
        <v>1.7836959790492459</v>
      </c>
      <c r="H15" s="19">
        <v>4.947551841528119</v>
      </c>
      <c r="I15" s="19">
        <v>2.3618338081459029</v>
      </c>
      <c r="J15" s="19">
        <v>1.733846689819792</v>
      </c>
    </row>
    <row r="17" spans="1:10">
      <c r="A17" s="80" t="s">
        <v>102</v>
      </c>
      <c r="B17" s="80"/>
      <c r="C17" s="80"/>
      <c r="D17" s="80"/>
      <c r="E17" s="80"/>
      <c r="F17" s="80"/>
      <c r="G17" s="80"/>
      <c r="H17" s="80"/>
      <c r="I17" s="80"/>
      <c r="J17" s="80"/>
    </row>
    <row r="18" spans="1:10">
      <c r="A18" s="133" t="s">
        <v>92</v>
      </c>
      <c r="B18" s="133"/>
      <c r="C18" s="17" t="s">
        <v>112</v>
      </c>
      <c r="D18" s="17" t="s">
        <v>113</v>
      </c>
      <c r="E18" s="17" t="s">
        <v>114</v>
      </c>
      <c r="F18" s="17" t="s">
        <v>115</v>
      </c>
      <c r="G18" s="17" t="s">
        <v>116</v>
      </c>
      <c r="H18" s="17" t="s">
        <v>117</v>
      </c>
      <c r="I18" s="17" t="s">
        <v>118</v>
      </c>
      <c r="J18" s="17" t="s">
        <v>119</v>
      </c>
    </row>
    <row r="19" spans="1:10">
      <c r="A19" s="94" t="s">
        <v>162</v>
      </c>
      <c r="B19" s="18" t="s">
        <v>143</v>
      </c>
      <c r="C19" s="19">
        <v>0.33725027462166168</v>
      </c>
      <c r="D19" s="19">
        <v>0.37897478080722236</v>
      </c>
      <c r="E19" s="19">
        <v>0.25307057185180909</v>
      </c>
      <c r="F19" s="19">
        <v>0.20638214666649865</v>
      </c>
      <c r="G19" s="19">
        <v>0.19277856640480306</v>
      </c>
      <c r="H19" s="19">
        <v>0.30743953593716261</v>
      </c>
      <c r="I19" s="19">
        <v>0.16679382144732346</v>
      </c>
      <c r="J19" s="19">
        <v>0.14567488286826527</v>
      </c>
    </row>
    <row r="20" spans="1:10">
      <c r="A20" s="95"/>
      <c r="B20" s="18" t="s">
        <v>145</v>
      </c>
      <c r="C20" s="19">
        <v>0.50671424323959835</v>
      </c>
      <c r="D20" s="19">
        <v>0.59686218370819533</v>
      </c>
      <c r="E20" s="19">
        <v>0.39831505050846594</v>
      </c>
      <c r="F20" s="19">
        <v>0.31300658195518988</v>
      </c>
      <c r="G20" s="19">
        <v>0.28271762574258674</v>
      </c>
      <c r="H20" s="19">
        <v>0.3126530489066478</v>
      </c>
      <c r="I20" s="19">
        <v>0.20323348419525308</v>
      </c>
      <c r="J20" s="19">
        <v>0.16465679084904195</v>
      </c>
    </row>
    <row r="21" spans="1:10">
      <c r="A21" s="96"/>
      <c r="B21" s="18" t="s">
        <v>167</v>
      </c>
      <c r="C21" s="19">
        <v>0.30834321204081566</v>
      </c>
      <c r="D21" s="19">
        <v>0.33380047316108813</v>
      </c>
      <c r="E21" s="19">
        <v>0.24186957530128605</v>
      </c>
      <c r="F21" s="19">
        <v>0.19042121228758899</v>
      </c>
      <c r="G21" s="19">
        <v>0.18142512407315201</v>
      </c>
      <c r="H21" s="19">
        <v>0.24544577650838628</v>
      </c>
      <c r="I21" s="19">
        <v>0.13285467885444011</v>
      </c>
      <c r="J21" s="19">
        <v>0.11079181529593093</v>
      </c>
    </row>
    <row r="22" spans="1:10">
      <c r="A22" s="94" t="s">
        <v>163</v>
      </c>
      <c r="B22" s="18" t="s">
        <v>143</v>
      </c>
      <c r="C22" s="19">
        <v>0.14357029378291575</v>
      </c>
      <c r="D22" s="19">
        <v>0.15753062945685783</v>
      </c>
      <c r="E22" s="19">
        <v>0.10783409572775297</v>
      </c>
      <c r="F22" s="19">
        <v>7.4991198592185143E-2</v>
      </c>
      <c r="G22" s="19">
        <v>8.4424617277107136E-2</v>
      </c>
      <c r="H22" s="19">
        <v>0.20051723008541419</v>
      </c>
      <c r="I22" s="19">
        <v>9.9745833594773195E-2</v>
      </c>
      <c r="J22" s="19">
        <v>8.158560247498553E-2</v>
      </c>
    </row>
    <row r="23" spans="1:10">
      <c r="A23" s="95"/>
      <c r="B23" s="18" t="s">
        <v>145</v>
      </c>
      <c r="C23" s="19">
        <v>0.23715436176677654</v>
      </c>
      <c r="D23" s="19">
        <v>0.29387186552046601</v>
      </c>
      <c r="E23" s="19">
        <v>0.17184158010748912</v>
      </c>
      <c r="F23" s="19">
        <v>0.14990129094956717</v>
      </c>
      <c r="G23" s="19">
        <v>0.12476638878463212</v>
      </c>
      <c r="H23" s="19">
        <v>0.16764750545770385</v>
      </c>
      <c r="I23" s="19">
        <v>0.1034223262949437</v>
      </c>
      <c r="J23" s="19">
        <v>7.9992745474663673E-2</v>
      </c>
    </row>
    <row r="24" spans="1:10">
      <c r="A24" s="96"/>
      <c r="B24" s="18" t="s">
        <v>167</v>
      </c>
      <c r="C24" s="19">
        <v>0.13293870821206694</v>
      </c>
      <c r="D24" s="19">
        <v>0.14225798434720294</v>
      </c>
      <c r="E24" s="19">
        <v>9.7150526484470576E-2</v>
      </c>
      <c r="F24" s="19">
        <v>8.1642326625358072E-2</v>
      </c>
      <c r="G24" s="19">
        <v>7.5115278517908071E-2</v>
      </c>
      <c r="H24" s="19">
        <v>0.14311509666695477</v>
      </c>
      <c r="I24" s="19">
        <v>7.4792232957483717E-2</v>
      </c>
      <c r="J24" s="19">
        <v>5.7690327916083715E-2</v>
      </c>
    </row>
    <row r="25" spans="1:10">
      <c r="A25" s="94" t="s">
        <v>164</v>
      </c>
      <c r="B25" s="18" t="s">
        <v>143</v>
      </c>
      <c r="C25" s="19">
        <v>0.1128719128753535</v>
      </c>
      <c r="D25" s="19">
        <v>0.11590807713047449</v>
      </c>
      <c r="E25" s="19">
        <v>7.9472108568036909E-2</v>
      </c>
      <c r="F25" s="19">
        <v>5.6807252710570119E-2</v>
      </c>
      <c r="G25" s="19">
        <v>6.6894933867470099E-2</v>
      </c>
      <c r="H25" s="19">
        <v>0.17756480543939607</v>
      </c>
      <c r="I25" s="19">
        <v>8.7655115337524403E-2</v>
      </c>
      <c r="J25" s="19">
        <v>7.1481991105803597E-2</v>
      </c>
    </row>
    <row r="26" spans="1:10">
      <c r="A26" s="95"/>
      <c r="B26" s="18" t="s">
        <v>145</v>
      </c>
      <c r="C26" s="19">
        <v>0.18453914966358109</v>
      </c>
      <c r="D26" s="19">
        <v>0.20291885975904669</v>
      </c>
      <c r="E26" s="19">
        <v>0.12502176819921118</v>
      </c>
      <c r="F26" s="19">
        <v>0.11555349027082193</v>
      </c>
      <c r="G26" s="19">
        <v>9.013448099556344E-2</v>
      </c>
      <c r="H26" s="19">
        <v>0.13504931470312401</v>
      </c>
      <c r="I26" s="19">
        <v>8.4508734823692297E-2</v>
      </c>
      <c r="J26" s="19">
        <v>6.3221313336924309E-2</v>
      </c>
    </row>
    <row r="27" spans="1:10">
      <c r="A27" s="96"/>
      <c r="B27" s="18" t="s">
        <v>167</v>
      </c>
      <c r="C27" s="19">
        <v>0.10108112561497097</v>
      </c>
      <c r="D27" s="19">
        <v>0.1013680520234337</v>
      </c>
      <c r="E27" s="19">
        <v>6.9395033404933901E-2</v>
      </c>
      <c r="F27" s="19">
        <v>6.1942037358083082E-2</v>
      </c>
      <c r="G27" s="19">
        <v>5.5187705990240192E-2</v>
      </c>
      <c r="H27" s="19">
        <v>0.12157377083610167</v>
      </c>
      <c r="I27" s="19">
        <v>6.4345441229384404E-2</v>
      </c>
      <c r="J27" s="19">
        <v>4.8431275625315247E-2</v>
      </c>
    </row>
    <row r="29" spans="1:10">
      <c r="A29" s="132" t="s">
        <v>106</v>
      </c>
      <c r="B29" s="132"/>
      <c r="C29" s="132"/>
      <c r="D29" s="132"/>
      <c r="E29" s="132"/>
      <c r="F29" s="132"/>
      <c r="G29" s="132"/>
      <c r="H29" s="132"/>
      <c r="I29" s="132"/>
      <c r="J29" s="132"/>
    </row>
    <row r="30" spans="1:10" ht="63.75" customHeight="1">
      <c r="A30" s="92" t="s">
        <v>110</v>
      </c>
      <c r="B30" s="132"/>
      <c r="C30" s="132"/>
      <c r="D30" s="132"/>
      <c r="E30" s="132"/>
      <c r="F30" s="132"/>
      <c r="G30" s="132"/>
      <c r="H30" s="132"/>
      <c r="I30" s="132"/>
      <c r="J30" s="132"/>
    </row>
    <row r="31" spans="1:10">
      <c r="A31" s="132" t="s">
        <v>108</v>
      </c>
      <c r="B31" s="132"/>
      <c r="C31" s="132"/>
      <c r="D31" s="132"/>
      <c r="E31" s="132"/>
      <c r="F31" s="132"/>
      <c r="G31" s="132"/>
      <c r="H31" s="132"/>
      <c r="I31" s="132"/>
      <c r="J31" s="132"/>
    </row>
    <row r="32" spans="1:10">
      <c r="A32" s="132" t="s">
        <v>87</v>
      </c>
      <c r="B32" s="132"/>
      <c r="C32" s="132"/>
      <c r="D32" s="132"/>
      <c r="E32" s="132"/>
      <c r="F32" s="132"/>
      <c r="G32" s="132"/>
      <c r="H32" s="132"/>
      <c r="I32" s="132"/>
      <c r="J32" s="132"/>
    </row>
    <row r="33" spans="1:10">
      <c r="A33" s="132" t="s">
        <v>109</v>
      </c>
      <c r="B33" s="132"/>
      <c r="C33" s="132"/>
      <c r="D33" s="132"/>
      <c r="E33" s="132"/>
      <c r="F33" s="132"/>
      <c r="G33" s="132"/>
      <c r="H33" s="132"/>
      <c r="I33" s="132"/>
      <c r="J33" s="132"/>
    </row>
  </sheetData>
  <mergeCells count="17">
    <mergeCell ref="A29:J29"/>
    <mergeCell ref="A30:J30"/>
    <mergeCell ref="A31:J31"/>
    <mergeCell ref="A32:J32"/>
    <mergeCell ref="A33:J33"/>
    <mergeCell ref="A2:J2"/>
    <mergeCell ref="A13:A15"/>
    <mergeCell ref="A17:J17"/>
    <mergeCell ref="A18:B18"/>
    <mergeCell ref="A19:A21"/>
    <mergeCell ref="A22:A24"/>
    <mergeCell ref="A25:A27"/>
    <mergeCell ref="A3:I3"/>
    <mergeCell ref="A5:J5"/>
    <mergeCell ref="A6:B6"/>
    <mergeCell ref="A7:A9"/>
    <mergeCell ref="A10:A12"/>
  </mergeCells>
  <hyperlinks>
    <hyperlink ref="A1" location="Índice!A1" display="Índice" xr:uid="{00000000-0004-0000-3D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C50C3-B66B-4367-AF11-FA3EA2503BA1}">
  <dimension ref="A1:J45"/>
  <sheetViews>
    <sheetView workbookViewId="0">
      <selection activeCell="A2" sqref="A2:J2"/>
    </sheetView>
  </sheetViews>
  <sheetFormatPr defaultColWidth="9.140625" defaultRowHeight="15"/>
  <cols>
    <col min="2" max="2" width="14.7109375" customWidth="1"/>
  </cols>
  <sheetData>
    <row r="1" spans="1:10">
      <c r="A1" s="1" t="s">
        <v>83</v>
      </c>
      <c r="J1" s="1"/>
    </row>
    <row r="2" spans="1:10">
      <c r="A2" s="130" t="s">
        <v>227</v>
      </c>
      <c r="B2" s="130"/>
      <c r="C2" s="130"/>
      <c r="D2" s="130"/>
      <c r="E2" s="130"/>
      <c r="F2" s="130"/>
      <c r="G2" s="130"/>
      <c r="H2" s="130"/>
      <c r="I2" s="130"/>
      <c r="J2" s="130"/>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113" t="s">
        <v>162</v>
      </c>
      <c r="B7" s="39" t="s">
        <v>150</v>
      </c>
      <c r="C7" s="19">
        <v>41.878751908250436</v>
      </c>
      <c r="D7" s="19">
        <v>43.124365604910828</v>
      </c>
      <c r="E7" s="19">
        <v>32.324844436859124</v>
      </c>
      <c r="F7" s="19">
        <v>27.301018799841714</v>
      </c>
      <c r="G7" s="19">
        <v>27.807399336415902</v>
      </c>
      <c r="H7" s="19">
        <v>32.462445719401529</v>
      </c>
      <c r="I7" s="19">
        <v>24.496428872756354</v>
      </c>
      <c r="J7" s="19">
        <v>23.683895619450038</v>
      </c>
    </row>
    <row r="8" spans="1:10">
      <c r="A8" s="114"/>
      <c r="B8" s="39" t="s">
        <v>151</v>
      </c>
      <c r="C8" s="19">
        <v>39.742961005638115</v>
      </c>
      <c r="D8" s="19">
        <v>37.747586043927591</v>
      </c>
      <c r="E8" s="19">
        <v>29.028739782987049</v>
      </c>
      <c r="F8" s="19">
        <v>25.626806495778503</v>
      </c>
      <c r="G8" s="19">
        <v>23.160429996579317</v>
      </c>
      <c r="H8" s="19">
        <v>26.395246893592233</v>
      </c>
      <c r="I8" s="19">
        <v>19.371411051713128</v>
      </c>
      <c r="J8" s="19">
        <v>16.721533868697236</v>
      </c>
    </row>
    <row r="9" spans="1:10">
      <c r="A9" s="114"/>
      <c r="B9" s="39" t="s">
        <v>152</v>
      </c>
      <c r="C9" s="19">
        <v>33.846920333729855</v>
      </c>
      <c r="D9" s="19">
        <v>31.408815539582179</v>
      </c>
      <c r="E9" s="19">
        <v>24.30175901663527</v>
      </c>
      <c r="F9" s="19">
        <v>21.32594346952563</v>
      </c>
      <c r="G9" s="19">
        <v>19.621162470095594</v>
      </c>
      <c r="H9" s="19">
        <v>28.342376027669715</v>
      </c>
      <c r="I9" s="19">
        <v>20.138838136926442</v>
      </c>
      <c r="J9" s="19">
        <v>16.635228249484506</v>
      </c>
    </row>
    <row r="10" spans="1:10">
      <c r="A10" s="114"/>
      <c r="B10" s="39" t="s">
        <v>153</v>
      </c>
      <c r="C10" s="19">
        <v>34.725435276529488</v>
      </c>
      <c r="D10" s="19">
        <v>30.299794655525503</v>
      </c>
      <c r="E10" s="19">
        <v>24.743210506183857</v>
      </c>
      <c r="F10" s="19">
        <v>23.372677264388976</v>
      </c>
      <c r="G10" s="19">
        <v>20.908865549948146</v>
      </c>
      <c r="H10" s="19">
        <v>25.628271596914264</v>
      </c>
      <c r="I10" s="19">
        <v>19.04333649295981</v>
      </c>
      <c r="J10" s="19">
        <v>16.160582758917599</v>
      </c>
    </row>
    <row r="11" spans="1:10">
      <c r="A11" s="115"/>
      <c r="B11" s="18" t="s">
        <v>167</v>
      </c>
      <c r="C11" s="19">
        <v>36.515695229393422</v>
      </c>
      <c r="D11" s="19">
        <v>33.975265080050704</v>
      </c>
      <c r="E11" s="19">
        <v>26.503328348466887</v>
      </c>
      <c r="F11" s="19">
        <v>23.698185913063952</v>
      </c>
      <c r="G11" s="19">
        <v>21.764129877141215</v>
      </c>
      <c r="H11" s="19">
        <v>27.221389202161035</v>
      </c>
      <c r="I11" s="19">
        <v>19.895468192464278</v>
      </c>
      <c r="J11" s="19">
        <v>16.983095751356096</v>
      </c>
    </row>
    <row r="12" spans="1:10">
      <c r="A12" s="113" t="s">
        <v>163</v>
      </c>
      <c r="B12" s="39" t="s">
        <v>150</v>
      </c>
      <c r="C12" s="19">
        <v>17.551972247960844</v>
      </c>
      <c r="D12" s="19">
        <v>16.928837128406865</v>
      </c>
      <c r="E12" s="19">
        <v>12.150291228846696</v>
      </c>
      <c r="F12" s="19">
        <v>9.9490959242517025</v>
      </c>
      <c r="G12" s="19">
        <v>10.160840875937115</v>
      </c>
      <c r="H12" s="19">
        <v>13.50167785848739</v>
      </c>
      <c r="I12" s="19">
        <v>8.7543380230195957</v>
      </c>
      <c r="J12" s="19">
        <v>8.8213123907132811</v>
      </c>
    </row>
    <row r="13" spans="1:10">
      <c r="A13" s="114"/>
      <c r="B13" s="39" t="s">
        <v>151</v>
      </c>
      <c r="C13" s="19">
        <v>15.389806728943423</v>
      </c>
      <c r="D13" s="19">
        <v>14.232891837224534</v>
      </c>
      <c r="E13" s="19">
        <v>9.8585993906334703</v>
      </c>
      <c r="F13" s="19">
        <v>8.5361330266621671</v>
      </c>
      <c r="G13" s="19">
        <v>7.925041437431835</v>
      </c>
      <c r="H13" s="19">
        <v>11.135737916110781</v>
      </c>
      <c r="I13" s="19">
        <v>6.7109515295294848</v>
      </c>
      <c r="J13" s="19">
        <v>5.5576590550549279</v>
      </c>
    </row>
    <row r="14" spans="1:10">
      <c r="A14" s="114"/>
      <c r="B14" s="39" t="s">
        <v>152</v>
      </c>
      <c r="C14" s="19">
        <v>12.872413717102091</v>
      </c>
      <c r="D14" s="19">
        <v>11.082232570052279</v>
      </c>
      <c r="E14" s="19">
        <v>8.0961201587375786</v>
      </c>
      <c r="F14" s="19">
        <v>7.1478483955764256</v>
      </c>
      <c r="G14" s="19">
        <v>6.6177735955105597</v>
      </c>
      <c r="H14" s="19">
        <v>12.981797016376831</v>
      </c>
      <c r="I14" s="19">
        <v>7.6296272183784248</v>
      </c>
      <c r="J14" s="19">
        <v>6.1017394987119546</v>
      </c>
    </row>
    <row r="15" spans="1:10">
      <c r="A15" s="114"/>
      <c r="B15" s="39" t="s">
        <v>153</v>
      </c>
      <c r="C15" s="19">
        <v>11.871692746971076</v>
      </c>
      <c r="D15" s="19">
        <v>10.138559705769135</v>
      </c>
      <c r="E15" s="19">
        <v>7.5071890090967779</v>
      </c>
      <c r="F15" s="19">
        <v>7.0232062840692846</v>
      </c>
      <c r="G15" s="19">
        <v>6.0858600441056971</v>
      </c>
      <c r="H15" s="19">
        <v>9.7541989428032227</v>
      </c>
      <c r="I15" s="19">
        <v>5.6598217786548988</v>
      </c>
      <c r="J15" s="19">
        <v>4.2277132392803747</v>
      </c>
    </row>
    <row r="16" spans="1:10" ht="12.75" customHeight="1">
      <c r="A16" s="115"/>
      <c r="B16" s="18" t="s">
        <v>167</v>
      </c>
      <c r="C16" s="19">
        <v>13.711101481005327</v>
      </c>
      <c r="D16" s="19">
        <v>12.24807968389748</v>
      </c>
      <c r="E16" s="19">
        <v>8.7839332557054544</v>
      </c>
      <c r="F16" s="19">
        <v>7.7466736508673986</v>
      </c>
      <c r="G16" s="19">
        <v>7.1429662657135422</v>
      </c>
      <c r="H16" s="19">
        <v>11.466346756026981</v>
      </c>
      <c r="I16" s="19">
        <v>6.8121578285582078</v>
      </c>
      <c r="J16" s="19">
        <v>5.502320432536715</v>
      </c>
    </row>
    <row r="17" spans="1:10" ht="12.75" customHeight="1">
      <c r="A17" s="113" t="s">
        <v>164</v>
      </c>
      <c r="B17" s="39" t="s">
        <v>150</v>
      </c>
      <c r="C17" s="19">
        <v>10.197301478137001</v>
      </c>
      <c r="D17" s="19">
        <v>9.1582926785672623</v>
      </c>
      <c r="E17" s="19">
        <v>6.5661679965546673</v>
      </c>
      <c r="F17" s="19">
        <v>5.2540352272217028</v>
      </c>
      <c r="G17" s="19">
        <v>5.5515259918646169</v>
      </c>
      <c r="H17" s="19">
        <v>8.4296085769155731</v>
      </c>
      <c r="I17" s="19">
        <v>4.9577709605676228</v>
      </c>
      <c r="J17" s="19">
        <v>5.1830306971738045</v>
      </c>
    </row>
    <row r="18" spans="1:10" ht="12.75" customHeight="1">
      <c r="A18" s="114"/>
      <c r="B18" s="39" t="s">
        <v>151</v>
      </c>
      <c r="C18" s="19">
        <v>8.4456865309974489</v>
      </c>
      <c r="D18" s="19">
        <v>7.5061187641102656</v>
      </c>
      <c r="E18" s="19">
        <v>4.9662769821338753</v>
      </c>
      <c r="F18" s="19">
        <v>4.2187803919742777</v>
      </c>
      <c r="G18" s="19">
        <v>4.060636841699786</v>
      </c>
      <c r="H18" s="19">
        <v>6.958187305291788</v>
      </c>
      <c r="I18" s="19">
        <v>3.6923798757744382</v>
      </c>
      <c r="J18" s="19">
        <v>2.9795182392354618</v>
      </c>
    </row>
    <row r="19" spans="1:10">
      <c r="A19" s="114"/>
      <c r="B19" s="39" t="s">
        <v>152</v>
      </c>
      <c r="C19" s="19">
        <v>7.0840302245023192</v>
      </c>
      <c r="D19" s="19">
        <v>5.8327504484153367</v>
      </c>
      <c r="E19" s="19">
        <v>4.1731886355684953</v>
      </c>
      <c r="F19" s="19">
        <v>3.6776133766150148</v>
      </c>
      <c r="G19" s="19">
        <v>3.4993486476041036</v>
      </c>
      <c r="H19" s="19">
        <v>8.8062286321593586</v>
      </c>
      <c r="I19" s="19">
        <v>4.6641826788708656</v>
      </c>
      <c r="J19" s="19">
        <v>3.5790427617607796</v>
      </c>
    </row>
    <row r="20" spans="1:10" ht="13.5" customHeight="1">
      <c r="A20" s="114"/>
      <c r="B20" s="39" t="s">
        <v>153</v>
      </c>
      <c r="C20" s="19">
        <v>6.0911936629909453</v>
      </c>
      <c r="D20" s="19">
        <v>5.1891943182875373</v>
      </c>
      <c r="E20" s="19">
        <v>3.466224191819907</v>
      </c>
      <c r="F20" s="19">
        <v>3.2046574488354262</v>
      </c>
      <c r="G20" s="19">
        <v>2.7791112537400862</v>
      </c>
      <c r="H20" s="19">
        <v>5.8837319597614641</v>
      </c>
      <c r="I20" s="19">
        <v>3.080650741318153</v>
      </c>
      <c r="J20" s="19">
        <v>2.0938098595693608</v>
      </c>
    </row>
    <row r="21" spans="1:10">
      <c r="A21" s="115"/>
      <c r="B21" s="18" t="s">
        <v>167</v>
      </c>
      <c r="C21" s="19">
        <v>7.4511149598166337</v>
      </c>
      <c r="D21" s="19">
        <v>6.4284558224009709</v>
      </c>
      <c r="E21" s="19">
        <v>4.4002859046439813</v>
      </c>
      <c r="F21" s="19">
        <v>3.8218706471334158</v>
      </c>
      <c r="G21" s="19">
        <v>3.6183411316040157</v>
      </c>
      <c r="H21" s="19">
        <v>7.3145145243969552</v>
      </c>
      <c r="I21" s="19">
        <v>3.8871431339603331</v>
      </c>
      <c r="J21" s="19">
        <v>3.0153948141540132</v>
      </c>
    </row>
    <row r="22" spans="1:10">
      <c r="A22" s="2"/>
      <c r="B22" s="3"/>
      <c r="C22" s="40"/>
      <c r="D22" s="40"/>
      <c r="E22" s="40"/>
      <c r="F22" s="40"/>
      <c r="G22" s="40"/>
      <c r="H22" s="40"/>
      <c r="I22" s="5"/>
    </row>
    <row r="23" spans="1:10">
      <c r="A23" s="80" t="s">
        <v>102</v>
      </c>
      <c r="B23" s="80"/>
      <c r="C23" s="80"/>
      <c r="D23" s="80"/>
      <c r="E23" s="80"/>
      <c r="F23" s="80"/>
      <c r="G23" s="80"/>
      <c r="H23" s="80"/>
      <c r="I23" s="80"/>
      <c r="J23" s="80"/>
    </row>
    <row r="24" spans="1:10">
      <c r="A24" s="133" t="s">
        <v>92</v>
      </c>
      <c r="B24" s="133"/>
      <c r="C24" s="17" t="s">
        <v>112</v>
      </c>
      <c r="D24" s="17" t="s">
        <v>113</v>
      </c>
      <c r="E24" s="17" t="s">
        <v>114</v>
      </c>
      <c r="F24" s="17" t="s">
        <v>115</v>
      </c>
      <c r="G24" s="17" t="s">
        <v>116</v>
      </c>
      <c r="H24" s="17" t="s">
        <v>117</v>
      </c>
      <c r="I24" s="17" t="s">
        <v>118</v>
      </c>
      <c r="J24" s="17" t="s">
        <v>119</v>
      </c>
    </row>
    <row r="25" spans="1:10">
      <c r="A25" s="113" t="s">
        <v>162</v>
      </c>
      <c r="B25" s="39" t="s">
        <v>150</v>
      </c>
      <c r="C25" s="19">
        <v>1.7198218692261833</v>
      </c>
      <c r="D25" s="19">
        <v>1.8462471814422055</v>
      </c>
      <c r="E25" s="19">
        <v>1.3001046590438439</v>
      </c>
      <c r="F25" s="19">
        <v>1.196982329764668</v>
      </c>
      <c r="G25" s="19">
        <v>1.4188747648890676</v>
      </c>
      <c r="H25" s="19">
        <v>1.3644223085252372</v>
      </c>
      <c r="I25" s="19">
        <v>0.81556025426189094</v>
      </c>
      <c r="J25" s="19">
        <v>0.80749459813674895</v>
      </c>
    </row>
    <row r="26" spans="1:10">
      <c r="A26" s="114"/>
      <c r="B26" s="39" t="s">
        <v>151</v>
      </c>
      <c r="C26" s="19">
        <v>0.84572816035056608</v>
      </c>
      <c r="D26" s="19">
        <v>0.99442195119258248</v>
      </c>
      <c r="E26" s="19">
        <v>0.67918930822630785</v>
      </c>
      <c r="F26" s="19">
        <v>0.56640013484942608</v>
      </c>
      <c r="G26" s="19">
        <v>0.5865322008212146</v>
      </c>
      <c r="H26" s="19">
        <v>0.73755799991532855</v>
      </c>
      <c r="I26" s="19">
        <v>0.42858152152313322</v>
      </c>
      <c r="J26" s="19">
        <v>0.34649527061647534</v>
      </c>
    </row>
    <row r="27" spans="1:10">
      <c r="A27" s="114"/>
      <c r="B27" s="39" t="s">
        <v>152</v>
      </c>
      <c r="C27" s="19">
        <v>0.59797893911074396</v>
      </c>
      <c r="D27" s="19">
        <v>0.69029075268134976</v>
      </c>
      <c r="E27" s="19">
        <v>0.50529532798680665</v>
      </c>
      <c r="F27" s="19">
        <v>0.37213957626314248</v>
      </c>
      <c r="G27" s="19">
        <v>0.3725026409548316</v>
      </c>
      <c r="H27" s="19">
        <v>0.53162741840749705</v>
      </c>
      <c r="I27" s="19">
        <v>0.33291841957509188</v>
      </c>
      <c r="J27" s="19">
        <v>0.29689292163855668</v>
      </c>
    </row>
    <row r="28" spans="1:10">
      <c r="A28" s="114"/>
      <c r="B28" s="39" t="s">
        <v>153</v>
      </c>
      <c r="C28" s="19">
        <v>0.58177850645819074</v>
      </c>
      <c r="D28" s="19">
        <v>0.80084271671092377</v>
      </c>
      <c r="E28" s="19">
        <v>0.61052327658661809</v>
      </c>
      <c r="F28" s="19">
        <v>0.38275556703962887</v>
      </c>
      <c r="G28" s="19">
        <v>0.34700783981752914</v>
      </c>
      <c r="H28" s="19">
        <v>0.37615402829703265</v>
      </c>
      <c r="I28" s="19">
        <v>0.28360077646815762</v>
      </c>
      <c r="J28" s="19">
        <v>0.2539038483395944</v>
      </c>
    </row>
    <row r="29" spans="1:10">
      <c r="A29" s="115"/>
      <c r="B29" s="18" t="s">
        <v>167</v>
      </c>
      <c r="C29" s="19">
        <v>0.47028175849934173</v>
      </c>
      <c r="D29" s="19">
        <v>0.53169454977131514</v>
      </c>
      <c r="E29" s="19">
        <v>0.38425018212976902</v>
      </c>
      <c r="F29" s="19">
        <v>0.30730305987534096</v>
      </c>
      <c r="G29" s="19">
        <v>0.31125871848355174</v>
      </c>
      <c r="H29" s="19">
        <v>0.35942171111313082</v>
      </c>
      <c r="I29" s="19">
        <v>0.20876224542857669</v>
      </c>
      <c r="J29" s="19">
        <v>0.17338186370775799</v>
      </c>
    </row>
    <row r="30" spans="1:10">
      <c r="A30" s="113" t="s">
        <v>163</v>
      </c>
      <c r="B30" s="39" t="s">
        <v>150</v>
      </c>
      <c r="C30" s="19">
        <v>0.85900579949476452</v>
      </c>
      <c r="D30" s="19">
        <v>0.91108334925062207</v>
      </c>
      <c r="E30" s="19">
        <v>0.59962168670274263</v>
      </c>
      <c r="F30" s="19">
        <v>0.47202837781390544</v>
      </c>
      <c r="G30" s="19">
        <v>0.61577708430166134</v>
      </c>
      <c r="H30" s="19">
        <v>0.61021289410761803</v>
      </c>
      <c r="I30" s="19">
        <v>0.35644978341247496</v>
      </c>
      <c r="J30" s="19">
        <v>0.39542655132153376</v>
      </c>
    </row>
    <row r="31" spans="1:10">
      <c r="A31" s="114"/>
      <c r="B31" s="39" t="s">
        <v>151</v>
      </c>
      <c r="C31" s="19">
        <v>0.36968236572337737</v>
      </c>
      <c r="D31" s="19">
        <v>0.42788878594485397</v>
      </c>
      <c r="E31" s="19">
        <v>0.27362156027476781</v>
      </c>
      <c r="F31" s="19">
        <v>0.22501686269368648</v>
      </c>
      <c r="G31" s="19">
        <v>0.22871036464807787</v>
      </c>
      <c r="H31" s="19">
        <v>0.36632307646813905</v>
      </c>
      <c r="I31" s="19">
        <v>0.18123004992043895</v>
      </c>
      <c r="J31" s="19">
        <v>0.14699043901544301</v>
      </c>
    </row>
    <row r="32" spans="1:10">
      <c r="A32" s="114"/>
      <c r="B32" s="39" t="s">
        <v>152</v>
      </c>
      <c r="C32" s="19">
        <v>0.27617183920036842</v>
      </c>
      <c r="D32" s="19">
        <v>0.30832732028603521</v>
      </c>
      <c r="E32" s="19">
        <v>0.2057326992013139</v>
      </c>
      <c r="F32" s="19">
        <v>0.16842456563963157</v>
      </c>
      <c r="G32" s="19">
        <v>0.16167658050836423</v>
      </c>
      <c r="H32" s="19">
        <v>0.31740279078644629</v>
      </c>
      <c r="I32" s="19">
        <v>0.17246328764316904</v>
      </c>
      <c r="J32" s="19">
        <v>0.14091766205588063</v>
      </c>
    </row>
    <row r="33" spans="1:10">
      <c r="A33" s="114"/>
      <c r="B33" s="39" t="s">
        <v>153</v>
      </c>
      <c r="C33" s="19">
        <v>0.25032556500002157</v>
      </c>
      <c r="D33" s="19">
        <v>0.32086771774800782</v>
      </c>
      <c r="E33" s="19">
        <v>0.23407068086645574</v>
      </c>
      <c r="F33" s="19">
        <v>0.1457526831041448</v>
      </c>
      <c r="G33" s="19">
        <v>0.12057761498985131</v>
      </c>
      <c r="H33" s="19">
        <v>0.19373630434926709</v>
      </c>
      <c r="I33" s="19">
        <v>0.12323412634822987</v>
      </c>
      <c r="J33" s="19">
        <v>9.4822716596709253E-2</v>
      </c>
    </row>
    <row r="34" spans="1:10">
      <c r="A34" s="115"/>
      <c r="B34" s="18" t="s">
        <v>167</v>
      </c>
      <c r="C34" s="19">
        <v>0.20344019730148952</v>
      </c>
      <c r="D34" s="19">
        <v>0.21489554724239096</v>
      </c>
      <c r="E34" s="19">
        <v>0.15464496609463768</v>
      </c>
      <c r="F34" s="19">
        <v>0.1250141205816582</v>
      </c>
      <c r="G34" s="19">
        <v>0.11979594812623787</v>
      </c>
      <c r="H34" s="19">
        <v>0.18250730896894826</v>
      </c>
      <c r="I34" s="19">
        <v>9.3743376370680337E-2</v>
      </c>
      <c r="J34" s="19">
        <v>7.4068504802344295E-2</v>
      </c>
    </row>
    <row r="35" spans="1:10">
      <c r="A35" s="113" t="s">
        <v>164</v>
      </c>
      <c r="B35" s="39" t="s">
        <v>150</v>
      </c>
      <c r="C35" s="19">
        <v>0.66140488042075951</v>
      </c>
      <c r="D35" s="19">
        <v>0.61661942035504791</v>
      </c>
      <c r="E35" s="19">
        <v>0.39157056438822713</v>
      </c>
      <c r="F35" s="19">
        <v>0.31729497325631345</v>
      </c>
      <c r="G35" s="19">
        <v>0.41451655988624936</v>
      </c>
      <c r="H35" s="19">
        <v>0.47606895922993558</v>
      </c>
      <c r="I35" s="19">
        <v>0.2653281153872592</v>
      </c>
      <c r="J35" s="19">
        <v>0.31381938860430925</v>
      </c>
    </row>
    <row r="36" spans="1:10">
      <c r="A36" s="114"/>
      <c r="B36" s="39" t="s">
        <v>151</v>
      </c>
      <c r="C36" s="19">
        <v>0.25579139389492234</v>
      </c>
      <c r="D36" s="19">
        <v>0.28870760862131289</v>
      </c>
      <c r="E36" s="19">
        <v>0.17672436123943061</v>
      </c>
      <c r="F36" s="19">
        <v>0.14371901382066254</v>
      </c>
      <c r="G36" s="19">
        <v>0.14211661444551402</v>
      </c>
      <c r="H36" s="19">
        <v>0.27578452775051276</v>
      </c>
      <c r="I36" s="19">
        <v>0.13429482550034777</v>
      </c>
      <c r="J36" s="19">
        <v>0.10985804299637851</v>
      </c>
    </row>
    <row r="37" spans="1:10">
      <c r="A37" s="114"/>
      <c r="B37" s="39" t="s">
        <v>152</v>
      </c>
      <c r="C37" s="19">
        <v>0.18967980304010301</v>
      </c>
      <c r="D37" s="19">
        <v>0.2106681443099109</v>
      </c>
      <c r="E37" s="19">
        <v>0.1474877551122902</v>
      </c>
      <c r="F37" s="19">
        <v>0.12585256838037909</v>
      </c>
      <c r="G37" s="19">
        <v>0.1164571056742074</v>
      </c>
      <c r="H37" s="19">
        <v>0.27133066991452598</v>
      </c>
      <c r="I37" s="19">
        <v>0.14109345582947136</v>
      </c>
      <c r="J37" s="19">
        <v>0.11038176270459314</v>
      </c>
    </row>
    <row r="38" spans="1:10">
      <c r="A38" s="114"/>
      <c r="B38" s="39" t="s">
        <v>153</v>
      </c>
      <c r="C38" s="19">
        <v>0.17019388599453017</v>
      </c>
      <c r="D38" s="19">
        <v>0.21204100441786791</v>
      </c>
      <c r="E38" s="19">
        <v>0.13088668991594446</v>
      </c>
      <c r="F38" s="19">
        <v>9.4945443552084549E-2</v>
      </c>
      <c r="G38" s="19">
        <v>7.4509204287698375E-2</v>
      </c>
      <c r="H38" s="19">
        <v>0.15902959939929207</v>
      </c>
      <c r="I38" s="19">
        <v>9.7722713522505777E-2</v>
      </c>
      <c r="J38" s="19">
        <v>6.8307284348214509E-2</v>
      </c>
    </row>
    <row r="39" spans="1:10">
      <c r="A39" s="115"/>
      <c r="B39" s="18" t="s">
        <v>167</v>
      </c>
      <c r="C39" s="19">
        <v>0.13381694914557243</v>
      </c>
      <c r="D39" s="19">
        <v>0.13958470058487521</v>
      </c>
      <c r="E39" s="19">
        <v>9.7802307605561078E-2</v>
      </c>
      <c r="F39" s="19">
        <v>8.2061551295900467E-2</v>
      </c>
      <c r="G39" s="19">
        <v>7.5322542518599031E-2</v>
      </c>
      <c r="H39" s="19">
        <v>0.14159186099802087</v>
      </c>
      <c r="I39" s="19">
        <v>7.3144323016620771E-2</v>
      </c>
      <c r="J39" s="19">
        <v>5.6201506725485809E-2</v>
      </c>
    </row>
    <row r="41" spans="1:10">
      <c r="A41" s="132" t="s">
        <v>106</v>
      </c>
      <c r="B41" s="132"/>
      <c r="C41" s="132"/>
      <c r="D41" s="132"/>
      <c r="E41" s="132"/>
      <c r="F41" s="132"/>
      <c r="G41" s="132"/>
      <c r="H41" s="132"/>
      <c r="I41" s="132"/>
      <c r="J41" s="132"/>
    </row>
    <row r="42" spans="1:10" ht="63" customHeight="1">
      <c r="A42" s="92" t="s">
        <v>110</v>
      </c>
      <c r="B42" s="132"/>
      <c r="C42" s="132"/>
      <c r="D42" s="132"/>
      <c r="E42" s="132"/>
      <c r="F42" s="132"/>
      <c r="G42" s="132"/>
      <c r="H42" s="132"/>
      <c r="I42" s="132"/>
      <c r="J42" s="132"/>
    </row>
    <row r="43" spans="1:10">
      <c r="A43" s="132" t="s">
        <v>108</v>
      </c>
      <c r="B43" s="132"/>
      <c r="C43" s="132"/>
      <c r="D43" s="132"/>
      <c r="E43" s="132"/>
      <c r="F43" s="132"/>
      <c r="G43" s="132"/>
      <c r="H43" s="132"/>
      <c r="I43" s="132"/>
      <c r="J43" s="132"/>
    </row>
    <row r="44" spans="1:10">
      <c r="A44" s="132" t="s">
        <v>87</v>
      </c>
      <c r="B44" s="132"/>
      <c r="C44" s="132"/>
      <c r="D44" s="132"/>
      <c r="E44" s="132"/>
      <c r="F44" s="132"/>
      <c r="G44" s="132"/>
      <c r="H44" s="132"/>
      <c r="I44" s="132"/>
      <c r="J44" s="132"/>
    </row>
    <row r="45" spans="1:10">
      <c r="A45" s="132" t="s">
        <v>109</v>
      </c>
      <c r="B45" s="132"/>
      <c r="C45" s="132"/>
      <c r="D45" s="132"/>
      <c r="E45" s="132"/>
      <c r="F45" s="132"/>
      <c r="G45" s="132"/>
      <c r="H45" s="132"/>
      <c r="I45" s="132"/>
      <c r="J45" s="132"/>
    </row>
  </sheetData>
  <mergeCells count="17">
    <mergeCell ref="A41:J41"/>
    <mergeCell ref="A42:J42"/>
    <mergeCell ref="A43:J43"/>
    <mergeCell ref="A44:J44"/>
    <mergeCell ref="A45:J45"/>
    <mergeCell ref="A12:A16"/>
    <mergeCell ref="A17:A21"/>
    <mergeCell ref="A25:A29"/>
    <mergeCell ref="A30:A34"/>
    <mergeCell ref="A35:A39"/>
    <mergeCell ref="A23:J23"/>
    <mergeCell ref="A24:B24"/>
    <mergeCell ref="A3:I3"/>
    <mergeCell ref="A5:J5"/>
    <mergeCell ref="A6:B6"/>
    <mergeCell ref="A2:J2"/>
    <mergeCell ref="A7:A11"/>
  </mergeCells>
  <hyperlinks>
    <hyperlink ref="A1" location="Índice!A1" display="Índice" xr:uid="{00000000-0004-0000-3E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122B4-F575-41AC-BC9B-5BF7E0B688A0}">
  <dimension ref="A1:J45"/>
  <sheetViews>
    <sheetView workbookViewId="0">
      <selection activeCell="A2" sqref="A2:J2"/>
    </sheetView>
  </sheetViews>
  <sheetFormatPr defaultColWidth="9.140625" defaultRowHeight="15"/>
  <cols>
    <col min="1" max="1" width="9.7109375" customWidth="1"/>
    <col min="2" max="2" width="14.7109375" customWidth="1"/>
    <col min="3" max="10" width="9.85546875" customWidth="1"/>
  </cols>
  <sheetData>
    <row r="1" spans="1:10">
      <c r="A1" s="1" t="s">
        <v>83</v>
      </c>
      <c r="J1" s="1"/>
    </row>
    <row r="2" spans="1:10">
      <c r="A2" s="130" t="s">
        <v>228</v>
      </c>
      <c r="B2" s="130"/>
      <c r="C2" s="130"/>
      <c r="D2" s="130"/>
      <c r="E2" s="130"/>
      <c r="F2" s="130"/>
      <c r="G2" s="130"/>
      <c r="H2" s="130"/>
      <c r="I2" s="130"/>
      <c r="J2" s="130"/>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c r="A7" s="116" t="s">
        <v>162</v>
      </c>
      <c r="B7" s="39" t="s">
        <v>150</v>
      </c>
      <c r="C7" s="19">
        <v>24.928468291300149</v>
      </c>
      <c r="D7" s="19">
        <v>23.883782635572935</v>
      </c>
      <c r="E7" s="19">
        <v>16.797590328101002</v>
      </c>
      <c r="F7" s="19">
        <v>13.536154315646861</v>
      </c>
      <c r="G7" s="19">
        <v>13.365693055968029</v>
      </c>
      <c r="H7" s="19">
        <v>16.939943126522504</v>
      </c>
      <c r="I7" s="19">
        <v>10.710997311108095</v>
      </c>
      <c r="J7" s="19">
        <v>11.633669494602714</v>
      </c>
    </row>
    <row r="8" spans="1:10">
      <c r="A8" s="116"/>
      <c r="B8" s="39" t="s">
        <v>151</v>
      </c>
      <c r="C8" s="19">
        <v>21.337869733106114</v>
      </c>
      <c r="D8" s="19">
        <v>20.606361129336761</v>
      </c>
      <c r="E8" s="19">
        <v>12.842531030123366</v>
      </c>
      <c r="F8" s="19">
        <v>11.367077565224006</v>
      </c>
      <c r="G8" s="19">
        <v>10.22223219142362</v>
      </c>
      <c r="H8" s="19">
        <v>14.164186307460591</v>
      </c>
      <c r="I8" s="19">
        <v>8.2456540732185797</v>
      </c>
      <c r="J8" s="19">
        <v>6.875691596131345</v>
      </c>
    </row>
    <row r="9" spans="1:10">
      <c r="A9" s="116"/>
      <c r="B9" s="39" t="s">
        <v>152</v>
      </c>
      <c r="C9" s="19">
        <v>17.585799307906235</v>
      </c>
      <c r="D9" s="19">
        <v>15.442279491309469</v>
      </c>
      <c r="E9" s="19">
        <v>10.453204932588484</v>
      </c>
      <c r="F9" s="19">
        <v>9.3258090148550377</v>
      </c>
      <c r="G9" s="19">
        <v>8.3387411470591708</v>
      </c>
      <c r="H9" s="19">
        <v>15.885524333565087</v>
      </c>
      <c r="I9" s="19">
        <v>9.3923451509545011</v>
      </c>
      <c r="J9" s="19">
        <v>7.7005021065931434</v>
      </c>
    </row>
    <row r="10" spans="1:10">
      <c r="A10" s="116"/>
      <c r="B10" s="39" t="s">
        <v>153</v>
      </c>
      <c r="C10" s="19">
        <v>16.138026903974733</v>
      </c>
      <c r="D10" s="19">
        <v>13.253513170119998</v>
      </c>
      <c r="E10" s="19">
        <v>9.8119979599642999</v>
      </c>
      <c r="F10" s="19">
        <v>9.614310757893012</v>
      </c>
      <c r="G10" s="19">
        <v>7.6050739463377566</v>
      </c>
      <c r="H10" s="19">
        <v>12.127069199118075</v>
      </c>
      <c r="I10" s="19">
        <v>7.1522660148367834</v>
      </c>
      <c r="J10" s="19">
        <v>5.3207205762777861</v>
      </c>
    </row>
    <row r="11" spans="1:10">
      <c r="A11" s="116"/>
      <c r="B11" s="18" t="s">
        <v>167</v>
      </c>
      <c r="C11" s="19">
        <v>18.874254465370765</v>
      </c>
      <c r="D11" s="19">
        <v>17.082563897954724</v>
      </c>
      <c r="E11" s="19">
        <v>11.498991034988892</v>
      </c>
      <c r="F11" s="19">
        <v>10.355389289072505</v>
      </c>
      <c r="G11" s="19">
        <v>9.0989060971549254</v>
      </c>
      <c r="H11" s="19">
        <v>14.289660793460776</v>
      </c>
      <c r="I11" s="19">
        <v>8.4341949764714119</v>
      </c>
      <c r="J11" s="19">
        <v>6.9311535393419348</v>
      </c>
    </row>
    <row r="12" spans="1:10">
      <c r="A12" s="116" t="s">
        <v>163</v>
      </c>
      <c r="B12" s="39" t="s">
        <v>150</v>
      </c>
      <c r="C12" s="19">
        <v>9.4682932614475455</v>
      </c>
      <c r="D12" s="19">
        <v>8.3323688682134005</v>
      </c>
      <c r="E12" s="19">
        <v>5.9732027549304441</v>
      </c>
      <c r="F12" s="19">
        <v>4.6582914369644861</v>
      </c>
      <c r="G12" s="19">
        <v>4.9847243977587574</v>
      </c>
      <c r="H12" s="19">
        <v>7.9200348838393619</v>
      </c>
      <c r="I12" s="19">
        <v>4.4331093862755182</v>
      </c>
      <c r="J12" s="19">
        <v>4.7497556956908413</v>
      </c>
    </row>
    <row r="13" spans="1:10">
      <c r="A13" s="116"/>
      <c r="B13" s="39" t="s">
        <v>151</v>
      </c>
      <c r="C13" s="19">
        <v>7.6562442283805225</v>
      </c>
      <c r="D13" s="19">
        <v>6.7794754809759938</v>
      </c>
      <c r="E13" s="19">
        <v>4.2743848853527995</v>
      </c>
      <c r="F13" s="19">
        <v>3.6009805282690177</v>
      </c>
      <c r="G13" s="19">
        <v>3.5007093160247513</v>
      </c>
      <c r="H13" s="19">
        <v>6.5565339720448286</v>
      </c>
      <c r="I13" s="19">
        <v>3.2870622387683901</v>
      </c>
      <c r="J13" s="19">
        <v>2.607789339993801</v>
      </c>
    </row>
    <row r="14" spans="1:10">
      <c r="A14" s="116"/>
      <c r="B14" s="39" t="s">
        <v>152</v>
      </c>
      <c r="C14" s="19">
        <v>6.4165977545308808</v>
      </c>
      <c r="D14" s="19">
        <v>5.1773583351468417</v>
      </c>
      <c r="E14" s="19">
        <v>3.6148410954540751</v>
      </c>
      <c r="F14" s="19">
        <v>3.1835312741715596</v>
      </c>
      <c r="G14" s="19">
        <v>3.0435443522659731</v>
      </c>
      <c r="H14" s="19">
        <v>8.5191686941874334</v>
      </c>
      <c r="I14" s="19">
        <v>4.3303338333732757</v>
      </c>
      <c r="J14" s="19">
        <v>3.2838852870102873</v>
      </c>
    </row>
    <row r="15" spans="1:10">
      <c r="A15" s="116"/>
      <c r="B15" s="39" t="s">
        <v>153</v>
      </c>
      <c r="C15" s="19">
        <v>5.2048340380255818</v>
      </c>
      <c r="D15" s="19">
        <v>4.4194449125603184</v>
      </c>
      <c r="E15" s="19">
        <v>2.7598092904379294</v>
      </c>
      <c r="F15" s="19">
        <v>2.5301007268641271</v>
      </c>
      <c r="G15" s="19">
        <v>2.1678507952864146</v>
      </c>
      <c r="H15" s="19">
        <v>5.4176650011775402</v>
      </c>
      <c r="I15" s="19">
        <v>2.6849425179016313</v>
      </c>
      <c r="J15" s="19">
        <v>1.7908352189499024</v>
      </c>
    </row>
    <row r="16" spans="1:10" ht="12.75" customHeight="1">
      <c r="A16" s="116"/>
      <c r="B16" s="18" t="s">
        <v>167</v>
      </c>
      <c r="C16" s="19">
        <v>6.6790624998785368</v>
      </c>
      <c r="D16" s="19">
        <v>5.7051538456192343</v>
      </c>
      <c r="E16" s="19">
        <v>3.7558629672738522</v>
      </c>
      <c r="F16" s="19">
        <v>3.2285581394593565</v>
      </c>
      <c r="G16" s="19">
        <v>3.0742812423423245</v>
      </c>
      <c r="H16" s="19">
        <v>6.9206026908030056</v>
      </c>
      <c r="I16" s="19">
        <v>3.496794869952021</v>
      </c>
      <c r="J16" s="19">
        <v>2.6850057860710215</v>
      </c>
    </row>
    <row r="17" spans="1:10">
      <c r="A17" s="116" t="s">
        <v>164</v>
      </c>
      <c r="B17" s="39" t="s">
        <v>150</v>
      </c>
      <c r="C17" s="19">
        <v>5.7409726544258621</v>
      </c>
      <c r="D17" s="19">
        <v>4.5039286024160106</v>
      </c>
      <c r="E17" s="19">
        <v>3.3101487198547228</v>
      </c>
      <c r="F17" s="19">
        <v>2.5865049913936646</v>
      </c>
      <c r="G17" s="19">
        <v>2.9895746783581325</v>
      </c>
      <c r="H17" s="19">
        <v>5.5559063825130375</v>
      </c>
      <c r="I17" s="19">
        <v>2.9563470096576996</v>
      </c>
      <c r="J17" s="19">
        <v>3.1858234105376115</v>
      </c>
    </row>
    <row r="18" spans="1:10">
      <c r="A18" s="116"/>
      <c r="B18" s="39" t="s">
        <v>151</v>
      </c>
      <c r="C18" s="19">
        <v>4.4051814534977547</v>
      </c>
      <c r="D18" s="19">
        <v>3.5284889265346195</v>
      </c>
      <c r="E18" s="19">
        <v>2.3384002013420839</v>
      </c>
      <c r="F18" s="19">
        <v>1.8896342261146029</v>
      </c>
      <c r="G18" s="19">
        <v>1.9830572773894661</v>
      </c>
      <c r="H18" s="19">
        <v>4.5382576284429206</v>
      </c>
      <c r="I18" s="19">
        <v>2.0925448115292666</v>
      </c>
      <c r="J18" s="19">
        <v>1.6382201698644998</v>
      </c>
    </row>
    <row r="19" spans="1:10">
      <c r="A19" s="116"/>
      <c r="B19" s="39" t="s">
        <v>152</v>
      </c>
      <c r="C19" s="19">
        <v>3.7676468915729906</v>
      </c>
      <c r="D19" s="19">
        <v>2.8810274314168312</v>
      </c>
      <c r="E19" s="19">
        <v>2.0761916850817004</v>
      </c>
      <c r="F19" s="19">
        <v>1.8288502355642389</v>
      </c>
      <c r="G19" s="19">
        <v>1.8684260746185815</v>
      </c>
      <c r="H19" s="19">
        <v>6.3476501793692588</v>
      </c>
      <c r="I19" s="19">
        <v>3.053339277640728</v>
      </c>
      <c r="J19" s="19">
        <v>2.2123496910279967</v>
      </c>
    </row>
    <row r="20" spans="1:10">
      <c r="A20" s="116"/>
      <c r="B20" s="39" t="s">
        <v>153</v>
      </c>
      <c r="C20" s="19">
        <v>2.9870754035775655</v>
      </c>
      <c r="D20" s="19">
        <v>2.5960141577666471</v>
      </c>
      <c r="E20" s="19">
        <v>1.4091036102284571</v>
      </c>
      <c r="F20" s="19">
        <v>1.2570288293183656</v>
      </c>
      <c r="G20" s="19">
        <v>1.1721892397623292</v>
      </c>
      <c r="H20" s="19">
        <v>3.7928002542716133</v>
      </c>
      <c r="I20" s="19">
        <v>1.8274333325647711</v>
      </c>
      <c r="J20" s="19">
        <v>1.0914869254842956</v>
      </c>
    </row>
    <row r="21" spans="1:10">
      <c r="A21" s="116"/>
      <c r="B21" s="18" t="s">
        <v>167</v>
      </c>
      <c r="C21" s="19">
        <v>3.8866861638493546</v>
      </c>
      <c r="D21" s="19">
        <v>3.1272005978328106</v>
      </c>
      <c r="E21" s="19">
        <v>2.0612866053025671</v>
      </c>
      <c r="F21" s="19">
        <v>1.7351443475113026</v>
      </c>
      <c r="G21" s="19">
        <v>1.7830818404423638</v>
      </c>
      <c r="H21" s="19">
        <v>4.9476338637582602</v>
      </c>
      <c r="I21" s="19">
        <v>2.3619090723247487</v>
      </c>
      <c r="J21" s="19">
        <v>1.733903247258584</v>
      </c>
    </row>
    <row r="22" spans="1:10">
      <c r="A22" s="2"/>
      <c r="B22" s="3"/>
      <c r="C22" s="40"/>
      <c r="D22" s="40"/>
      <c r="E22" s="40"/>
      <c r="F22" s="40"/>
      <c r="G22" s="40"/>
      <c r="H22" s="40"/>
      <c r="I22" s="5"/>
    </row>
    <row r="23" spans="1:10">
      <c r="A23" s="80" t="s">
        <v>102</v>
      </c>
      <c r="B23" s="80"/>
      <c r="C23" s="80"/>
      <c r="D23" s="80"/>
      <c r="E23" s="80"/>
      <c r="F23" s="80"/>
      <c r="G23" s="80"/>
      <c r="H23" s="80"/>
      <c r="I23" s="80"/>
      <c r="J23" s="80"/>
    </row>
    <row r="24" spans="1:10">
      <c r="A24" s="133" t="s">
        <v>92</v>
      </c>
      <c r="B24" s="133"/>
      <c r="C24" s="17" t="s">
        <v>112</v>
      </c>
      <c r="D24" s="17" t="s">
        <v>113</v>
      </c>
      <c r="E24" s="17" t="s">
        <v>114</v>
      </c>
      <c r="F24" s="17" t="s">
        <v>115</v>
      </c>
      <c r="G24" s="17" t="s">
        <v>116</v>
      </c>
      <c r="H24" s="17" t="s">
        <v>117</v>
      </c>
      <c r="I24" s="17" t="s">
        <v>118</v>
      </c>
      <c r="J24" s="17" t="s">
        <v>119</v>
      </c>
    </row>
    <row r="25" spans="1:10">
      <c r="A25" s="116" t="s">
        <v>162</v>
      </c>
      <c r="B25" s="39" t="s">
        <v>150</v>
      </c>
      <c r="C25" s="19">
        <v>1.2661092570809327</v>
      </c>
      <c r="D25" s="19">
        <v>1.4021269107181737</v>
      </c>
      <c r="E25" s="19">
        <v>0.95902970433617163</v>
      </c>
      <c r="F25" s="19">
        <v>0.69067851435415906</v>
      </c>
      <c r="G25" s="19">
        <v>0.89371001998347999</v>
      </c>
      <c r="H25" s="19">
        <v>0.8106115889006078</v>
      </c>
      <c r="I25" s="19">
        <v>0.53857572825129318</v>
      </c>
      <c r="J25" s="19">
        <v>0.58301790222534089</v>
      </c>
    </row>
    <row r="26" spans="1:10">
      <c r="A26" s="116"/>
      <c r="B26" s="39" t="s">
        <v>151</v>
      </c>
      <c r="C26" s="19">
        <v>0.57756095510859573</v>
      </c>
      <c r="D26" s="19">
        <v>0.66278527244699159</v>
      </c>
      <c r="E26" s="19">
        <v>0.45660054422109708</v>
      </c>
      <c r="F26" s="19">
        <v>0.35366870967188452</v>
      </c>
      <c r="G26" s="19">
        <v>0.35666929273215581</v>
      </c>
      <c r="H26" s="19">
        <v>0.49202932778118597</v>
      </c>
      <c r="I26" s="19">
        <v>0.26072003653069969</v>
      </c>
      <c r="J26" s="19">
        <v>0.21548205606913973</v>
      </c>
    </row>
    <row r="27" spans="1:10">
      <c r="A27" s="116"/>
      <c r="B27" s="39" t="s">
        <v>152</v>
      </c>
      <c r="C27" s="19">
        <v>0.43219522696715701</v>
      </c>
      <c r="D27" s="19">
        <v>0.53211446958651853</v>
      </c>
      <c r="E27" s="19">
        <v>0.3260653177410921</v>
      </c>
      <c r="F27" s="19">
        <v>0.25048764508533894</v>
      </c>
      <c r="G27" s="19">
        <v>0.25049213502327522</v>
      </c>
      <c r="H27" s="19">
        <v>0.40512518041859369</v>
      </c>
      <c r="I27" s="19">
        <v>0.24466355412825724</v>
      </c>
      <c r="J27" s="19">
        <v>0.2059487772962971</v>
      </c>
    </row>
    <row r="28" spans="1:10">
      <c r="A28" s="116"/>
      <c r="B28" s="39" t="s">
        <v>153</v>
      </c>
      <c r="C28" s="19">
        <v>0.41792834011315905</v>
      </c>
      <c r="D28" s="19">
        <v>0.49621658747654185</v>
      </c>
      <c r="E28" s="19">
        <v>0.36950088448720608</v>
      </c>
      <c r="F28" s="19">
        <v>0.24884865331346187</v>
      </c>
      <c r="G28" s="19">
        <v>0.20703265437302534</v>
      </c>
      <c r="H28" s="19">
        <v>0.28740061094638875</v>
      </c>
      <c r="I28" s="19">
        <v>0.18882451039258394</v>
      </c>
      <c r="J28" s="19">
        <v>0.15197313198215717</v>
      </c>
    </row>
    <row r="29" spans="1:10">
      <c r="A29" s="116"/>
      <c r="B29" s="18" t="s">
        <v>167</v>
      </c>
      <c r="C29" s="19">
        <v>0.30833503403963008</v>
      </c>
      <c r="D29" s="19">
        <v>0.33380047316108818</v>
      </c>
      <c r="E29" s="19">
        <v>0.24188760244335195</v>
      </c>
      <c r="F29" s="19">
        <v>0.19035223090290868</v>
      </c>
      <c r="G29" s="19">
        <v>0.18141641186259566</v>
      </c>
      <c r="H29" s="19">
        <v>0.24544551398101333</v>
      </c>
      <c r="I29" s="19">
        <v>0.13285881935990715</v>
      </c>
      <c r="J29" s="19">
        <v>0.11079366886240986</v>
      </c>
    </row>
    <row r="30" spans="1:10">
      <c r="A30" s="116" t="s">
        <v>163</v>
      </c>
      <c r="B30" s="39" t="s">
        <v>150</v>
      </c>
      <c r="C30" s="19">
        <v>0.67472575402777535</v>
      </c>
      <c r="D30" s="19">
        <v>0.60766347736845294</v>
      </c>
      <c r="E30" s="19">
        <v>0.40286832305326642</v>
      </c>
      <c r="F30" s="19">
        <v>0.31206672110481748</v>
      </c>
      <c r="G30" s="19">
        <v>0.41798200488213377</v>
      </c>
      <c r="H30" s="19">
        <v>0.49412948109863691</v>
      </c>
      <c r="I30" s="19">
        <v>0.27235562461851942</v>
      </c>
      <c r="J30" s="19">
        <v>0.32209978369123632</v>
      </c>
    </row>
    <row r="31" spans="1:10">
      <c r="A31" s="116"/>
      <c r="B31" s="39" t="s">
        <v>151</v>
      </c>
      <c r="C31" s="19">
        <v>0.25959830609600948</v>
      </c>
      <c r="D31" s="19">
        <v>0.30182550449582157</v>
      </c>
      <c r="E31" s="19">
        <v>0.17611979830610802</v>
      </c>
      <c r="F31" s="19">
        <v>0.14292724114964389</v>
      </c>
      <c r="G31" s="19">
        <v>0.13969565314992341</v>
      </c>
      <c r="H31" s="19">
        <v>0.27779286775657525</v>
      </c>
      <c r="I31" s="19">
        <v>0.13797468922896799</v>
      </c>
      <c r="J31" s="19">
        <v>0.11270512237975014</v>
      </c>
    </row>
    <row r="32" spans="1:10">
      <c r="A32" s="116"/>
      <c r="B32" s="39" t="s">
        <v>152</v>
      </c>
      <c r="C32" s="19">
        <v>0.19575503801160066</v>
      </c>
      <c r="D32" s="19">
        <v>0.21793511668930524</v>
      </c>
      <c r="E32" s="19">
        <v>0.15186115716122631</v>
      </c>
      <c r="F32" s="19">
        <v>0.12687562512677916</v>
      </c>
      <c r="G32" s="19">
        <v>0.12034346243250882</v>
      </c>
      <c r="H32" s="19">
        <v>0.27715413852016058</v>
      </c>
      <c r="I32" s="19">
        <v>0.14497904995028688</v>
      </c>
      <c r="J32" s="19">
        <v>0.11339864756857272</v>
      </c>
    </row>
    <row r="33" spans="1:10">
      <c r="A33" s="116"/>
      <c r="B33" s="39" t="s">
        <v>153</v>
      </c>
      <c r="C33" s="19">
        <v>0.17150695921683848</v>
      </c>
      <c r="D33" s="19">
        <v>0.20957475869417516</v>
      </c>
      <c r="E33" s="19">
        <v>0.13142157403903762</v>
      </c>
      <c r="F33" s="19">
        <v>9.7842477809442108E-2</v>
      </c>
      <c r="G33" s="19">
        <v>7.5339665899251826E-2</v>
      </c>
      <c r="H33" s="19">
        <v>0.16520617381501423</v>
      </c>
      <c r="I33" s="19">
        <v>9.9349083037957336E-2</v>
      </c>
      <c r="J33" s="19">
        <v>6.9973153991956721E-2</v>
      </c>
    </row>
    <row r="34" spans="1:10">
      <c r="A34" s="116"/>
      <c r="B34" s="18" t="s">
        <v>167</v>
      </c>
      <c r="C34" s="19">
        <v>0.13291787204398367</v>
      </c>
      <c r="D34" s="19">
        <v>0.14225798434720294</v>
      </c>
      <c r="E34" s="19">
        <v>9.7157170184522385E-2</v>
      </c>
      <c r="F34" s="19">
        <v>8.1643573521242879E-2</v>
      </c>
      <c r="G34" s="19">
        <v>7.5108413588159895E-2</v>
      </c>
      <c r="H34" s="19">
        <v>0.14311508527228264</v>
      </c>
      <c r="I34" s="19">
        <v>7.4794506207317521E-2</v>
      </c>
      <c r="J34" s="19">
        <v>5.7691733155514471E-2</v>
      </c>
    </row>
    <row r="35" spans="1:10">
      <c r="A35" s="116" t="s">
        <v>164</v>
      </c>
      <c r="B35" s="39" t="s">
        <v>150</v>
      </c>
      <c r="C35" s="19">
        <v>0.57387042165034241</v>
      </c>
      <c r="D35" s="19">
        <v>0.47064561760300982</v>
      </c>
      <c r="E35" s="19">
        <v>0.27141942517379225</v>
      </c>
      <c r="F35" s="19">
        <v>0.26179195179085646</v>
      </c>
      <c r="G35" s="19">
        <v>0.30871521731921631</v>
      </c>
      <c r="H35" s="19">
        <v>0.42538751590778462</v>
      </c>
      <c r="I35" s="19">
        <v>0.22627958980019031</v>
      </c>
      <c r="J35" s="19">
        <v>0.27600481594300347</v>
      </c>
    </row>
    <row r="36" spans="1:10">
      <c r="A36" s="116"/>
      <c r="B36" s="39" t="s">
        <v>151</v>
      </c>
      <c r="C36" s="19">
        <v>0.20304872660548956</v>
      </c>
      <c r="D36" s="19">
        <v>0.20941684396497293</v>
      </c>
      <c r="E36" s="19">
        <v>0.13288996007464243</v>
      </c>
      <c r="F36" s="19">
        <v>0.10586333328771788</v>
      </c>
      <c r="G36" s="19">
        <v>0.10602904028625454</v>
      </c>
      <c r="H36" s="19">
        <v>0.2317415688236884</v>
      </c>
      <c r="I36" s="19">
        <v>0.11233517380122991</v>
      </c>
      <c r="J36" s="19">
        <v>9.4009213295064495E-2</v>
      </c>
    </row>
    <row r="37" spans="1:10">
      <c r="A37" s="116"/>
      <c r="B37" s="39" t="s">
        <v>152</v>
      </c>
      <c r="C37" s="19">
        <v>0.14398541948550225</v>
      </c>
      <c r="D37" s="19">
        <v>0.15674681660260856</v>
      </c>
      <c r="E37" s="19">
        <v>0.12294710889406824</v>
      </c>
      <c r="F37" s="19">
        <v>0.10726964545987433</v>
      </c>
      <c r="G37" s="19">
        <v>9.4013282899711503E-2</v>
      </c>
      <c r="H37" s="19">
        <v>0.24707648307958277</v>
      </c>
      <c r="I37" s="19">
        <v>0.12698534430652458</v>
      </c>
      <c r="J37" s="19">
        <v>9.6449904056551544E-2</v>
      </c>
    </row>
    <row r="38" spans="1:10">
      <c r="A38" s="116"/>
      <c r="B38" s="39" t="s">
        <v>153</v>
      </c>
      <c r="C38" s="19">
        <v>0.13502880453020788</v>
      </c>
      <c r="D38" s="19">
        <v>0.1613792953916571</v>
      </c>
      <c r="E38" s="19">
        <v>7.9519967563671135E-2</v>
      </c>
      <c r="F38" s="19">
        <v>7.0201398670036816E-2</v>
      </c>
      <c r="G38" s="19">
        <v>5.6960149961650254E-2</v>
      </c>
      <c r="H38" s="19">
        <v>0.1428014010707406</v>
      </c>
      <c r="I38" s="19">
        <v>8.808864297508541E-2</v>
      </c>
      <c r="J38" s="19">
        <v>5.6557140832873339E-2</v>
      </c>
    </row>
    <row r="39" spans="1:10">
      <c r="A39" s="116"/>
      <c r="B39" s="18" t="s">
        <v>167</v>
      </c>
      <c r="C39" s="19">
        <v>0.10108431638002548</v>
      </c>
      <c r="D39" s="19">
        <v>0.1013680520234337</v>
      </c>
      <c r="E39" s="19">
        <v>6.9399666794018974E-2</v>
      </c>
      <c r="F39" s="19">
        <v>6.194421126702248E-2</v>
      </c>
      <c r="G39" s="19">
        <v>5.5182618260281313E-2</v>
      </c>
      <c r="H39" s="19">
        <v>0.12157409519385248</v>
      </c>
      <c r="I39" s="19">
        <v>6.4347422436972154E-2</v>
      </c>
      <c r="J39" s="19">
        <v>4.8432641806118448E-2</v>
      </c>
    </row>
    <row r="41" spans="1:10">
      <c r="A41" s="132" t="s">
        <v>106</v>
      </c>
      <c r="B41" s="132"/>
      <c r="C41" s="132"/>
      <c r="D41" s="132"/>
      <c r="E41" s="132"/>
      <c r="F41" s="132"/>
      <c r="G41" s="132"/>
      <c r="H41" s="132"/>
      <c r="I41" s="132"/>
      <c r="J41" s="132"/>
    </row>
    <row r="42" spans="1:10" ht="64.5" customHeight="1">
      <c r="A42" s="92" t="s">
        <v>110</v>
      </c>
      <c r="B42" s="132"/>
      <c r="C42" s="132"/>
      <c r="D42" s="132"/>
      <c r="E42" s="132"/>
      <c r="F42" s="132"/>
      <c r="G42" s="132"/>
      <c r="H42" s="132"/>
      <c r="I42" s="132"/>
      <c r="J42" s="132"/>
    </row>
    <row r="43" spans="1:10">
      <c r="A43" s="132" t="s">
        <v>108</v>
      </c>
      <c r="B43" s="132"/>
      <c r="C43" s="132"/>
      <c r="D43" s="132"/>
      <c r="E43" s="132"/>
      <c r="F43" s="132"/>
      <c r="G43" s="132"/>
      <c r="H43" s="132"/>
      <c r="I43" s="132"/>
      <c r="J43" s="132"/>
    </row>
    <row r="44" spans="1:10">
      <c r="A44" s="132" t="s">
        <v>87</v>
      </c>
      <c r="B44" s="132"/>
      <c r="C44" s="132"/>
      <c r="D44" s="132"/>
      <c r="E44" s="132"/>
      <c r="F44" s="132"/>
      <c r="G44" s="132"/>
      <c r="H44" s="132"/>
      <c r="I44" s="132"/>
      <c r="J44" s="132"/>
    </row>
    <row r="45" spans="1:10">
      <c r="A45" s="132" t="s">
        <v>109</v>
      </c>
      <c r="B45" s="132"/>
      <c r="C45" s="132"/>
      <c r="D45" s="132"/>
      <c r="E45" s="132"/>
      <c r="F45" s="132"/>
      <c r="G45" s="132"/>
      <c r="H45" s="132"/>
      <c r="I45" s="132"/>
      <c r="J45" s="132"/>
    </row>
  </sheetData>
  <mergeCells count="17">
    <mergeCell ref="A41:J41"/>
    <mergeCell ref="A42:J42"/>
    <mergeCell ref="A43:J43"/>
    <mergeCell ref="A44:J44"/>
    <mergeCell ref="A45:J45"/>
    <mergeCell ref="A12:A16"/>
    <mergeCell ref="A17:A21"/>
    <mergeCell ref="A25:A29"/>
    <mergeCell ref="A30:A34"/>
    <mergeCell ref="A35:A39"/>
    <mergeCell ref="A23:J23"/>
    <mergeCell ref="A24:B24"/>
    <mergeCell ref="A3:I3"/>
    <mergeCell ref="A5:J5"/>
    <mergeCell ref="A6:B6"/>
    <mergeCell ref="A2:J2"/>
    <mergeCell ref="A7:A11"/>
  </mergeCells>
  <hyperlinks>
    <hyperlink ref="A1" location="Índice!A1" display="Índice" xr:uid="{00000000-0004-0000-3F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E3D97-FD54-4557-8EB8-79EDB50F0A73}">
  <dimension ref="A1:J39"/>
  <sheetViews>
    <sheetView workbookViewId="0">
      <selection activeCell="B1" sqref="B1"/>
    </sheetView>
  </sheetViews>
  <sheetFormatPr defaultColWidth="9.140625" defaultRowHeight="15"/>
  <cols>
    <col min="2" max="2" width="29.5703125" bestFit="1" customWidth="1"/>
  </cols>
  <sheetData>
    <row r="1" spans="1:10">
      <c r="A1" s="1" t="s">
        <v>83</v>
      </c>
      <c r="J1" s="1"/>
    </row>
    <row r="2" spans="1:10">
      <c r="A2" s="130" t="s">
        <v>229</v>
      </c>
      <c r="B2" s="130"/>
      <c r="C2" s="130"/>
      <c r="D2" s="130"/>
      <c r="E2" s="130"/>
      <c r="F2" s="130"/>
      <c r="G2" s="130"/>
      <c r="H2" s="130"/>
      <c r="I2" s="130"/>
      <c r="J2" s="130"/>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18" t="s">
        <v>176</v>
      </c>
      <c r="C7" s="19">
        <v>35.673638262396338</v>
      </c>
      <c r="D7" s="19">
        <v>33.023148398569298</v>
      </c>
      <c r="E7" s="19">
        <v>25.737974018880937</v>
      </c>
      <c r="F7" s="19">
        <v>22.945912730833349</v>
      </c>
      <c r="G7" s="19">
        <v>21.033548835638154</v>
      </c>
      <c r="H7" s="19">
        <v>26.721906151388868</v>
      </c>
      <c r="I7" s="19">
        <v>19.334272207695776</v>
      </c>
      <c r="J7" s="19">
        <v>16.331293881862894</v>
      </c>
    </row>
    <row r="8" spans="1:10">
      <c r="A8" s="95"/>
      <c r="B8" s="18" t="s">
        <v>156</v>
      </c>
      <c r="C8" s="19">
        <v>48.37908690083178</v>
      </c>
      <c r="D8" s="19">
        <v>46.316613990786742</v>
      </c>
      <c r="E8" s="19">
        <v>35.207432064114315</v>
      </c>
      <c r="F8" s="19">
        <v>32.737837074977456</v>
      </c>
      <c r="G8" s="19">
        <v>29.80305243540019</v>
      </c>
      <c r="H8" s="19">
        <v>32.270963071209756</v>
      </c>
      <c r="I8" s="19">
        <v>25.360014474176474</v>
      </c>
      <c r="J8" s="19">
        <v>22.986943842966419</v>
      </c>
    </row>
    <row r="9" spans="1:10">
      <c r="A9" s="95"/>
      <c r="B9" s="18" t="s">
        <v>157</v>
      </c>
      <c r="C9" s="19" t="s">
        <v>135</v>
      </c>
      <c r="D9" s="19" t="s">
        <v>135</v>
      </c>
      <c r="E9" s="19">
        <v>34.92635371410406</v>
      </c>
      <c r="F9" s="19">
        <v>7.4074074074074066</v>
      </c>
      <c r="G9" s="19">
        <v>29.145978152929491</v>
      </c>
      <c r="H9" s="19" t="s">
        <v>135</v>
      </c>
      <c r="I9" s="19" t="s">
        <v>135</v>
      </c>
      <c r="J9" s="19" t="s">
        <v>135</v>
      </c>
    </row>
    <row r="10" spans="1:10">
      <c r="A10" s="96"/>
      <c r="B10" s="18" t="s">
        <v>167</v>
      </c>
      <c r="C10" s="19">
        <v>36.517310859886045</v>
      </c>
      <c r="D10" s="19">
        <v>33.975265080050704</v>
      </c>
      <c r="E10" s="19">
        <v>26.507070954159584</v>
      </c>
      <c r="F10" s="19">
        <v>23.700350156641559</v>
      </c>
      <c r="G10" s="19">
        <v>21.764690778629692</v>
      </c>
      <c r="H10" s="19">
        <v>27.22093792401245</v>
      </c>
      <c r="I10" s="19">
        <v>19.89584876908609</v>
      </c>
      <c r="J10" s="19">
        <v>16.984067720064381</v>
      </c>
    </row>
    <row r="11" spans="1:10" ht="15" customHeight="1">
      <c r="A11" s="94" t="s">
        <v>163</v>
      </c>
      <c r="B11" s="18" t="s">
        <v>176</v>
      </c>
      <c r="C11" s="19">
        <v>13.253484292858481</v>
      </c>
      <c r="D11" s="19">
        <v>11.80213669150884</v>
      </c>
      <c r="E11" s="19">
        <v>8.4456896004908177</v>
      </c>
      <c r="F11" s="19">
        <v>7.4705086820926541</v>
      </c>
      <c r="G11" s="19">
        <v>6.8707312791466899</v>
      </c>
      <c r="H11" s="19">
        <v>11.306740883804013</v>
      </c>
      <c r="I11" s="19">
        <v>6.6211426000757694</v>
      </c>
      <c r="J11" s="19">
        <v>5.2376559525759694</v>
      </c>
    </row>
    <row r="12" spans="1:10">
      <c r="A12" s="95"/>
      <c r="B12" s="18" t="s">
        <v>156</v>
      </c>
      <c r="C12" s="19">
        <v>20.173460606658281</v>
      </c>
      <c r="D12" s="19">
        <v>18.028398599014977</v>
      </c>
      <c r="E12" s="19">
        <v>12.523546928256845</v>
      </c>
      <c r="F12" s="19">
        <v>11.069382697890005</v>
      </c>
      <c r="G12" s="19">
        <v>10.161688544388877</v>
      </c>
      <c r="H12" s="19">
        <v>13.079388034622152</v>
      </c>
      <c r="I12" s="19">
        <v>8.6694346814583128</v>
      </c>
      <c r="J12" s="19">
        <v>7.9377720135848486</v>
      </c>
    </row>
    <row r="13" spans="1:10">
      <c r="A13" s="95"/>
      <c r="B13" s="18" t="s">
        <v>157</v>
      </c>
      <c r="C13" s="19" t="s">
        <v>135</v>
      </c>
      <c r="D13" s="19" t="s">
        <v>135</v>
      </c>
      <c r="E13" s="19">
        <v>16.805256012232263</v>
      </c>
      <c r="F13" s="19">
        <v>1.9784481437117967</v>
      </c>
      <c r="G13" s="19">
        <v>7.669565617731128</v>
      </c>
      <c r="H13" s="19" t="s">
        <v>135</v>
      </c>
      <c r="I13" s="19" t="s">
        <v>135</v>
      </c>
      <c r="J13" s="19" t="s">
        <v>135</v>
      </c>
    </row>
    <row r="14" spans="1:10">
      <c r="A14" s="96"/>
      <c r="B14" s="18" t="s">
        <v>167</v>
      </c>
      <c r="C14" s="19">
        <v>13.712987499503976</v>
      </c>
      <c r="D14" s="19">
        <v>12.24807968389748</v>
      </c>
      <c r="E14" s="19">
        <v>8.7845526491936283</v>
      </c>
      <c r="F14" s="19">
        <v>7.7478190594019543</v>
      </c>
      <c r="G14" s="19">
        <v>7.1436009806755578</v>
      </c>
      <c r="H14" s="19">
        <v>11.466156666105535</v>
      </c>
      <c r="I14" s="19">
        <v>6.8120357337208022</v>
      </c>
      <c r="J14" s="19">
        <v>5.5024783418294465</v>
      </c>
    </row>
    <row r="15" spans="1:10" ht="15" customHeight="1">
      <c r="A15" s="94" t="s">
        <v>164</v>
      </c>
      <c r="B15" s="18" t="s">
        <v>176</v>
      </c>
      <c r="C15" s="19">
        <v>7.1620594453289748</v>
      </c>
      <c r="D15" s="19">
        <v>6.1694590188131126</v>
      </c>
      <c r="E15" s="19">
        <v>4.2040966922394496</v>
      </c>
      <c r="F15" s="19">
        <v>3.6765320781266015</v>
      </c>
      <c r="G15" s="19">
        <v>3.4831445153274978</v>
      </c>
      <c r="H15" s="19">
        <v>7.2455461435576352</v>
      </c>
      <c r="I15" s="19">
        <v>3.7840338829354501</v>
      </c>
      <c r="J15" s="19">
        <v>2.85747079537111</v>
      </c>
    </row>
    <row r="16" spans="1:10">
      <c r="A16" s="95"/>
      <c r="B16" s="18" t="s">
        <v>156</v>
      </c>
      <c r="C16" s="19">
        <v>11.537731147942136</v>
      </c>
      <c r="D16" s="19">
        <v>9.7855757868047792</v>
      </c>
      <c r="E16" s="19">
        <v>6.4798294048836151</v>
      </c>
      <c r="F16" s="19">
        <v>5.5716015129713155</v>
      </c>
      <c r="G16" s="19">
        <v>5.1232484955518176</v>
      </c>
      <c r="H16" s="19">
        <v>8.0111017859442732</v>
      </c>
      <c r="I16" s="19">
        <v>4.8891671867742241</v>
      </c>
      <c r="J16" s="19">
        <v>4.4674140623389711</v>
      </c>
    </row>
    <row r="17" spans="1:10">
      <c r="A17" s="95"/>
      <c r="B17" s="18" t="s">
        <v>157</v>
      </c>
      <c r="C17" s="19" t="s">
        <v>135</v>
      </c>
      <c r="D17" s="19" t="s">
        <v>135</v>
      </c>
      <c r="E17" s="19">
        <v>13.0120510201443</v>
      </c>
      <c r="F17" s="19">
        <v>0.54989216289647813</v>
      </c>
      <c r="G17" s="19">
        <v>3.6396193347071657</v>
      </c>
      <c r="H17" s="19" t="s">
        <v>135</v>
      </c>
      <c r="I17" s="19" t="s">
        <v>135</v>
      </c>
      <c r="J17" s="19" t="s">
        <v>135</v>
      </c>
    </row>
    <row r="18" spans="1:10">
      <c r="A18" s="96"/>
      <c r="B18" s="18" t="s">
        <v>167</v>
      </c>
      <c r="C18" s="19">
        <v>7.4526146564167783</v>
      </c>
      <c r="D18" s="19">
        <v>6.4284558224009691</v>
      </c>
      <c r="E18" s="19">
        <v>4.4004183859398891</v>
      </c>
      <c r="F18" s="19">
        <v>3.8225258731271028</v>
      </c>
      <c r="G18" s="19">
        <v>3.6189714462887324</v>
      </c>
      <c r="H18" s="19">
        <v>7.3143932638489426</v>
      </c>
      <c r="I18" s="19">
        <v>3.8870281586946378</v>
      </c>
      <c r="J18" s="19">
        <v>3.0153710533184208</v>
      </c>
    </row>
    <row r="19" spans="1:10">
      <c r="A19" s="2"/>
      <c r="B19" s="3"/>
      <c r="C19" s="40"/>
      <c r="D19" s="40"/>
      <c r="E19" s="40"/>
      <c r="F19" s="40"/>
      <c r="G19" s="40"/>
      <c r="H19" s="40"/>
      <c r="I19" s="5"/>
    </row>
    <row r="20" spans="1:10">
      <c r="A20" s="80" t="s">
        <v>102</v>
      </c>
      <c r="B20" s="80"/>
      <c r="C20" s="80"/>
      <c r="D20" s="80"/>
      <c r="E20" s="80"/>
      <c r="F20" s="80"/>
      <c r="G20" s="80"/>
      <c r="H20" s="80"/>
      <c r="I20" s="80"/>
      <c r="J20" s="80"/>
    </row>
    <row r="21" spans="1:10">
      <c r="A21" s="133" t="s">
        <v>92</v>
      </c>
      <c r="B21" s="133"/>
      <c r="C21" s="17" t="s">
        <v>112</v>
      </c>
      <c r="D21" s="17" t="s">
        <v>113</v>
      </c>
      <c r="E21" s="17" t="s">
        <v>114</v>
      </c>
      <c r="F21" s="17" t="s">
        <v>115</v>
      </c>
      <c r="G21" s="17" t="s">
        <v>116</v>
      </c>
      <c r="H21" s="17" t="s">
        <v>117</v>
      </c>
      <c r="I21" s="17" t="s">
        <v>118</v>
      </c>
      <c r="J21" s="17" t="s">
        <v>119</v>
      </c>
    </row>
    <row r="22" spans="1:10">
      <c r="A22" s="94" t="s">
        <v>162</v>
      </c>
      <c r="B22" s="18" t="s">
        <v>155</v>
      </c>
      <c r="C22" s="19">
        <v>0.47496880511697925</v>
      </c>
      <c r="D22" s="19">
        <v>0.55799294413536693</v>
      </c>
      <c r="E22" s="19">
        <v>0.39968873545201156</v>
      </c>
      <c r="F22" s="19">
        <v>0.31352363220149709</v>
      </c>
      <c r="G22" s="19">
        <v>0.3193754794430147</v>
      </c>
      <c r="H22" s="19">
        <v>0.37453543195580785</v>
      </c>
      <c r="I22" s="19">
        <v>0.22061809707123875</v>
      </c>
      <c r="J22" s="19">
        <v>0.18143074007454185</v>
      </c>
    </row>
    <row r="23" spans="1:10">
      <c r="A23" s="95"/>
      <c r="B23" s="18" t="s">
        <v>156</v>
      </c>
      <c r="C23" s="19">
        <v>1.5649400869071173</v>
      </c>
      <c r="D23" s="19">
        <v>1.4466215506494571</v>
      </c>
      <c r="E23" s="19">
        <v>1.2133811485677926</v>
      </c>
      <c r="F23" s="19">
        <v>0.80400911024584154</v>
      </c>
      <c r="G23" s="19">
        <v>0.8181313743752886</v>
      </c>
      <c r="H23" s="19">
        <v>0.85692148676644964</v>
      </c>
      <c r="I23" s="19">
        <v>0.59938467424416231</v>
      </c>
      <c r="J23" s="19">
        <v>0.5522182889699534</v>
      </c>
    </row>
    <row r="24" spans="1:10">
      <c r="A24" s="95"/>
      <c r="B24" s="18" t="s">
        <v>157</v>
      </c>
      <c r="C24" s="19" t="s">
        <v>135</v>
      </c>
      <c r="D24" s="19" t="s">
        <v>135</v>
      </c>
      <c r="E24" s="19">
        <v>8.9710723029018666</v>
      </c>
      <c r="F24" s="19">
        <v>6.6869107224682036</v>
      </c>
      <c r="G24" s="19">
        <v>9.4016859899719893</v>
      </c>
      <c r="H24" s="19" t="s">
        <v>135</v>
      </c>
      <c r="I24" s="19" t="s">
        <v>135</v>
      </c>
      <c r="J24" s="19" t="s">
        <v>135</v>
      </c>
    </row>
    <row r="25" spans="1:10">
      <c r="A25" s="96"/>
      <c r="B25" s="18" t="s">
        <v>167</v>
      </c>
      <c r="C25" s="19">
        <v>0.47031643078607238</v>
      </c>
      <c r="D25" s="19">
        <v>0.53169454977131525</v>
      </c>
      <c r="E25" s="19">
        <v>0.38432456947204868</v>
      </c>
      <c r="F25" s="19">
        <v>0.30738165164184833</v>
      </c>
      <c r="G25" s="19">
        <v>0.31126559997598818</v>
      </c>
      <c r="H25" s="19">
        <v>0.35942972136454837</v>
      </c>
      <c r="I25" s="19">
        <v>0.2087620330793547</v>
      </c>
      <c r="J25" s="19">
        <v>0.17336054287057251</v>
      </c>
    </row>
    <row r="26" spans="1:10">
      <c r="A26" s="94" t="s">
        <v>163</v>
      </c>
      <c r="B26" s="18" t="s">
        <v>155</v>
      </c>
      <c r="C26" s="19">
        <v>0.20390468921437946</v>
      </c>
      <c r="D26" s="19">
        <v>0.22694076633889482</v>
      </c>
      <c r="E26" s="19">
        <v>0.15631682330636695</v>
      </c>
      <c r="F26" s="19">
        <v>0.12656980996372896</v>
      </c>
      <c r="G26" s="19">
        <v>0.12338415997173678</v>
      </c>
      <c r="H26" s="19">
        <v>0.19295022158422467</v>
      </c>
      <c r="I26" s="19">
        <v>9.8120947717794935E-2</v>
      </c>
      <c r="J26" s="19">
        <v>7.5655488208338534E-2</v>
      </c>
    </row>
    <row r="27" spans="1:10">
      <c r="A27" s="95"/>
      <c r="B27" s="18" t="s">
        <v>156</v>
      </c>
      <c r="C27" s="19">
        <v>0.71945399262560139</v>
      </c>
      <c r="D27" s="19">
        <v>0.68457888005628986</v>
      </c>
      <c r="E27" s="19">
        <v>0.56152327560596671</v>
      </c>
      <c r="F27" s="19">
        <v>0.35443723862211834</v>
      </c>
      <c r="G27" s="19">
        <v>0.37150369546571127</v>
      </c>
      <c r="H27" s="19">
        <v>0.40520607106656703</v>
      </c>
      <c r="I27" s="19">
        <v>0.28356660460075173</v>
      </c>
      <c r="J27" s="19">
        <v>0.25563619683585909</v>
      </c>
    </row>
    <row r="28" spans="1:10">
      <c r="A28" s="95"/>
      <c r="B28" s="18" t="s">
        <v>157</v>
      </c>
      <c r="C28" s="19" t="s">
        <v>135</v>
      </c>
      <c r="D28" s="19" t="s">
        <v>135</v>
      </c>
      <c r="E28" s="19">
        <v>8.7936289152252023</v>
      </c>
      <c r="F28" s="19">
        <v>1.8503219314819055</v>
      </c>
      <c r="G28" s="19">
        <v>2.9439938394824106</v>
      </c>
      <c r="H28" s="19" t="s">
        <v>135</v>
      </c>
      <c r="I28" s="19" t="s">
        <v>135</v>
      </c>
      <c r="J28" s="19" t="s">
        <v>135</v>
      </c>
    </row>
    <row r="29" spans="1:10">
      <c r="A29" s="96"/>
      <c r="B29" s="18" t="s">
        <v>167</v>
      </c>
      <c r="C29" s="19">
        <v>0.20346745127611665</v>
      </c>
      <c r="D29" s="19">
        <v>0.21489554724239096</v>
      </c>
      <c r="E29" s="19">
        <v>0.15464208907774729</v>
      </c>
      <c r="F29" s="19">
        <v>0.12503769497298542</v>
      </c>
      <c r="G29" s="19">
        <v>0.11980492675123053</v>
      </c>
      <c r="H29" s="19">
        <v>0.18250905240780363</v>
      </c>
      <c r="I29" s="19">
        <v>9.3740768416471332E-2</v>
      </c>
      <c r="J29" s="19">
        <v>7.4063302238052714E-2</v>
      </c>
    </row>
    <row r="30" spans="1:10">
      <c r="A30" s="94" t="s">
        <v>164</v>
      </c>
      <c r="B30" s="18" t="s">
        <v>155</v>
      </c>
      <c r="C30" s="19">
        <v>0.13504690922398621</v>
      </c>
      <c r="D30" s="19">
        <v>0.14809287211739094</v>
      </c>
      <c r="E30" s="19">
        <v>9.7675713694686639E-2</v>
      </c>
      <c r="F30" s="19">
        <v>8.2278237014912617E-2</v>
      </c>
      <c r="G30" s="19">
        <v>7.8511501022692359E-2</v>
      </c>
      <c r="H30" s="19">
        <v>0.15068760765017908</v>
      </c>
      <c r="I30" s="19">
        <v>7.6742764915193523E-2</v>
      </c>
      <c r="J30" s="19">
        <v>5.6830849863437359E-2</v>
      </c>
    </row>
    <row r="31" spans="1:10">
      <c r="A31" s="95"/>
      <c r="B31" s="18" t="s">
        <v>156</v>
      </c>
      <c r="C31" s="19">
        <v>0.49423005765800948</v>
      </c>
      <c r="D31" s="19">
        <v>0.44529531593342853</v>
      </c>
      <c r="E31" s="19">
        <v>0.35023902608693863</v>
      </c>
      <c r="F31" s="19">
        <v>0.24101551936129414</v>
      </c>
      <c r="G31" s="19">
        <v>0.24973204658915943</v>
      </c>
      <c r="H31" s="19">
        <v>0.30761603349619376</v>
      </c>
      <c r="I31" s="19">
        <v>0.21912845577555795</v>
      </c>
      <c r="J31" s="19">
        <v>0.19909036844969746</v>
      </c>
    </row>
    <row r="32" spans="1:10">
      <c r="A32" s="95"/>
      <c r="B32" s="18" t="s">
        <v>157</v>
      </c>
      <c r="C32" s="19" t="s">
        <v>135</v>
      </c>
      <c r="D32" s="19" t="s">
        <v>135</v>
      </c>
      <c r="E32" s="19">
        <v>9.05342132437125</v>
      </c>
      <c r="F32" s="19">
        <v>0.53709392910761389</v>
      </c>
      <c r="G32" s="19">
        <v>1.8354549870670707</v>
      </c>
      <c r="H32" s="19" t="s">
        <v>135</v>
      </c>
      <c r="I32" s="19" t="s">
        <v>135</v>
      </c>
      <c r="J32" s="19" t="s">
        <v>135</v>
      </c>
    </row>
    <row r="33" spans="1:10">
      <c r="A33" s="96"/>
      <c r="B33" s="18" t="s">
        <v>167</v>
      </c>
      <c r="C33" s="19">
        <v>0.13382810403644926</v>
      </c>
      <c r="D33" s="19">
        <v>0.13958470058487521</v>
      </c>
      <c r="E33" s="19">
        <v>9.7797467256030168E-2</v>
      </c>
      <c r="F33" s="19">
        <v>8.2064261407358605E-2</v>
      </c>
      <c r="G33" s="19">
        <v>7.5330003379785709E-2</v>
      </c>
      <c r="H33" s="19">
        <v>0.14159229426294456</v>
      </c>
      <c r="I33" s="19">
        <v>7.3142109685917917E-2</v>
      </c>
      <c r="J33" s="19">
        <v>5.6199432837773018E-2</v>
      </c>
    </row>
    <row r="35" spans="1:10">
      <c r="A35" s="132" t="s">
        <v>106</v>
      </c>
      <c r="B35" s="132"/>
      <c r="C35" s="132"/>
      <c r="D35" s="132"/>
      <c r="E35" s="132"/>
      <c r="F35" s="132"/>
      <c r="G35" s="132"/>
      <c r="H35" s="132"/>
      <c r="I35" s="132"/>
      <c r="J35" s="132"/>
    </row>
    <row r="36" spans="1:10" ht="64.5" customHeight="1">
      <c r="A36" s="92" t="s">
        <v>110</v>
      </c>
      <c r="B36" s="132"/>
      <c r="C36" s="132"/>
      <c r="D36" s="132"/>
      <c r="E36" s="132"/>
      <c r="F36" s="132"/>
      <c r="G36" s="132"/>
      <c r="H36" s="132"/>
      <c r="I36" s="132"/>
      <c r="J36" s="132"/>
    </row>
    <row r="37" spans="1:10">
      <c r="A37" s="132" t="s">
        <v>108</v>
      </c>
      <c r="B37" s="132"/>
      <c r="C37" s="132"/>
      <c r="D37" s="132"/>
      <c r="E37" s="132"/>
      <c r="F37" s="132"/>
      <c r="G37" s="132"/>
      <c r="H37" s="132"/>
      <c r="I37" s="132"/>
      <c r="J37" s="132"/>
    </row>
    <row r="38" spans="1:10">
      <c r="A38" s="132" t="s">
        <v>87</v>
      </c>
      <c r="B38" s="132"/>
      <c r="C38" s="132"/>
      <c r="D38" s="132"/>
      <c r="E38" s="132"/>
      <c r="F38" s="132"/>
      <c r="G38" s="132"/>
      <c r="H38" s="132"/>
      <c r="I38" s="132"/>
      <c r="J38" s="132"/>
    </row>
    <row r="39" spans="1:10">
      <c r="A39" s="132" t="s">
        <v>109</v>
      </c>
      <c r="B39" s="132"/>
      <c r="C39" s="132"/>
      <c r="D39" s="132"/>
      <c r="E39" s="132"/>
      <c r="F39" s="132"/>
      <c r="G39" s="132"/>
      <c r="H39" s="132"/>
      <c r="I39" s="132"/>
      <c r="J39" s="132"/>
    </row>
  </sheetData>
  <mergeCells count="17">
    <mergeCell ref="A35:J35"/>
    <mergeCell ref="A36:J36"/>
    <mergeCell ref="A37:J37"/>
    <mergeCell ref="A38:J38"/>
    <mergeCell ref="A39:J39"/>
    <mergeCell ref="A2:J2"/>
    <mergeCell ref="A30:A33"/>
    <mergeCell ref="A3:I3"/>
    <mergeCell ref="A5:J5"/>
    <mergeCell ref="A6:B6"/>
    <mergeCell ref="A7:A10"/>
    <mergeCell ref="A11:A14"/>
    <mergeCell ref="A15:A18"/>
    <mergeCell ref="A20:J20"/>
    <mergeCell ref="A21:B21"/>
    <mergeCell ref="A22:A25"/>
    <mergeCell ref="A26:A29"/>
  </mergeCells>
  <hyperlinks>
    <hyperlink ref="A1" location="Índice!A1" display="Índice" xr:uid="{00000000-0004-0000-40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661D4-C6FE-41E3-A7DB-0AB1EDB5F35B}">
  <dimension ref="A1:J39"/>
  <sheetViews>
    <sheetView workbookViewId="0">
      <selection activeCell="B1" sqref="B1"/>
    </sheetView>
  </sheetViews>
  <sheetFormatPr defaultColWidth="9.140625" defaultRowHeight="15"/>
  <cols>
    <col min="1" max="1" width="10.28515625" customWidth="1"/>
    <col min="2" max="2" width="29.5703125" bestFit="1" customWidth="1"/>
    <col min="3" max="10" width="10" customWidth="1"/>
  </cols>
  <sheetData>
    <row r="1" spans="1:10">
      <c r="A1" s="1" t="s">
        <v>83</v>
      </c>
      <c r="J1" s="1"/>
    </row>
    <row r="2" spans="1:10">
      <c r="A2" s="130" t="s">
        <v>230</v>
      </c>
      <c r="B2" s="130"/>
      <c r="C2" s="130"/>
      <c r="D2" s="130"/>
      <c r="E2" s="130"/>
      <c r="F2" s="130"/>
      <c r="G2" s="130"/>
      <c r="H2" s="130"/>
      <c r="I2" s="130"/>
      <c r="J2" s="130"/>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18" t="s">
        <v>176</v>
      </c>
      <c r="C7" s="19">
        <v>18.208603496937556</v>
      </c>
      <c r="D7" s="19">
        <v>16.372427298359014</v>
      </c>
      <c r="E7" s="19">
        <v>10.995179868899662</v>
      </c>
      <c r="F7" s="19">
        <v>9.9717854340285648</v>
      </c>
      <c r="G7" s="19">
        <v>8.6975653351072655</v>
      </c>
      <c r="H7" s="19">
        <v>14.037447700650239</v>
      </c>
      <c r="I7" s="19">
        <v>8.1877628962461877</v>
      </c>
      <c r="J7" s="19">
        <v>6.5913635247483073</v>
      </c>
    </row>
    <row r="8" spans="1:10">
      <c r="A8" s="95"/>
      <c r="B8" s="18" t="s">
        <v>156</v>
      </c>
      <c r="C8" s="19">
        <v>28.272589086491706</v>
      </c>
      <c r="D8" s="19">
        <v>26.287363814135396</v>
      </c>
      <c r="E8" s="19">
        <v>17.23431646582619</v>
      </c>
      <c r="F8" s="19">
        <v>14.984016834530062</v>
      </c>
      <c r="G8" s="19">
        <v>13.551604291542841</v>
      </c>
      <c r="H8" s="19">
        <v>16.839333954511023</v>
      </c>
      <c r="I8" s="19">
        <v>10.829106587590234</v>
      </c>
      <c r="J8" s="19">
        <v>10.053540663641593</v>
      </c>
    </row>
    <row r="9" spans="1:10">
      <c r="A9" s="95"/>
      <c r="B9" s="18" t="s">
        <v>157</v>
      </c>
      <c r="C9" s="19" t="s">
        <v>135</v>
      </c>
      <c r="D9" s="19" t="s">
        <v>135</v>
      </c>
      <c r="E9" s="19">
        <v>15.418035392603583</v>
      </c>
      <c r="F9" s="19">
        <v>0</v>
      </c>
      <c r="G9" s="19">
        <v>9.1608738828202583</v>
      </c>
      <c r="H9" s="19" t="s">
        <v>135</v>
      </c>
      <c r="I9" s="19" t="s">
        <v>135</v>
      </c>
      <c r="J9" s="19" t="s">
        <v>135</v>
      </c>
    </row>
    <row r="10" spans="1:10">
      <c r="A10" s="96"/>
      <c r="B10" s="18" t="s">
        <v>167</v>
      </c>
      <c r="C10" s="19">
        <v>18.876876543018962</v>
      </c>
      <c r="D10" s="19">
        <v>17.082563897954724</v>
      </c>
      <c r="E10" s="19">
        <v>11.499074749981414</v>
      </c>
      <c r="F10" s="19">
        <v>10.357701531527571</v>
      </c>
      <c r="G10" s="19">
        <v>9.0995578002521622</v>
      </c>
      <c r="H10" s="19">
        <v>14.289423898436098</v>
      </c>
      <c r="I10" s="19">
        <v>8.4339262138985571</v>
      </c>
      <c r="J10" s="19">
        <v>6.930927455047625</v>
      </c>
    </row>
    <row r="11" spans="1:10" ht="15" customHeight="1">
      <c r="A11" s="94" t="s">
        <v>163</v>
      </c>
      <c r="B11" s="18" t="s">
        <v>176</v>
      </c>
      <c r="C11" s="19">
        <v>6.3929881146670917</v>
      </c>
      <c r="D11" s="19">
        <v>5.4544204268685501</v>
      </c>
      <c r="E11" s="19">
        <v>3.5647145186527402</v>
      </c>
      <c r="F11" s="19">
        <v>3.0976329514160197</v>
      </c>
      <c r="G11" s="19">
        <v>2.9501858301968142</v>
      </c>
      <c r="H11" s="19">
        <v>6.8519316575702014</v>
      </c>
      <c r="I11" s="19">
        <v>3.398624196475402</v>
      </c>
      <c r="J11" s="19">
        <v>2.5334563447077421</v>
      </c>
    </row>
    <row r="12" spans="1:10">
      <c r="A12" s="95"/>
      <c r="B12" s="18" t="s">
        <v>156</v>
      </c>
      <c r="C12" s="19">
        <v>10.727864124646739</v>
      </c>
      <c r="D12" s="19">
        <v>8.9551637074034875</v>
      </c>
      <c r="E12" s="19">
        <v>5.7708354489653582</v>
      </c>
      <c r="F12" s="19">
        <v>4.8046085116707973</v>
      </c>
      <c r="G12" s="19">
        <v>4.4574733118023273</v>
      </c>
      <c r="H12" s="19">
        <v>7.6142535142887713</v>
      </c>
      <c r="I12" s="19">
        <v>4.450804396301856</v>
      </c>
      <c r="J12" s="19">
        <v>4.0777540260361986</v>
      </c>
    </row>
    <row r="13" spans="1:10">
      <c r="A13" s="95"/>
      <c r="B13" s="18" t="s">
        <v>157</v>
      </c>
      <c r="C13" s="19" t="s">
        <v>135</v>
      </c>
      <c r="D13" s="19" t="s">
        <v>135</v>
      </c>
      <c r="E13" s="19">
        <v>12.585894326951097</v>
      </c>
      <c r="F13" s="19">
        <v>0</v>
      </c>
      <c r="G13" s="19">
        <v>2.9692076842088801</v>
      </c>
      <c r="H13" s="19" t="s">
        <v>135</v>
      </c>
      <c r="I13" s="19" t="s">
        <v>135</v>
      </c>
      <c r="J13" s="19" t="s">
        <v>135</v>
      </c>
    </row>
    <row r="14" spans="1:10">
      <c r="A14" s="96"/>
      <c r="B14" s="18" t="s">
        <v>167</v>
      </c>
      <c r="C14" s="19">
        <v>6.680834392843515</v>
      </c>
      <c r="D14" s="19">
        <v>5.7051538456192343</v>
      </c>
      <c r="E14" s="19">
        <v>3.7558712347564684</v>
      </c>
      <c r="F14" s="19">
        <v>3.2290998709817851</v>
      </c>
      <c r="G14" s="19">
        <v>3.0749296219997651</v>
      </c>
      <c r="H14" s="19">
        <v>6.9204879605537091</v>
      </c>
      <c r="I14" s="19">
        <v>3.4966834417020678</v>
      </c>
      <c r="J14" s="19">
        <v>2.6849182050305909</v>
      </c>
    </row>
    <row r="15" spans="1:10" ht="15" customHeight="1">
      <c r="A15" s="94" t="s">
        <v>164</v>
      </c>
      <c r="B15" s="18" t="s">
        <v>176</v>
      </c>
      <c r="C15" s="19">
        <v>3.71766241895393</v>
      </c>
      <c r="D15" s="19">
        <v>2.9944072366076728</v>
      </c>
      <c r="E15" s="19">
        <v>1.9588543760450494</v>
      </c>
      <c r="F15" s="19">
        <v>1.6647581353260357</v>
      </c>
      <c r="G15" s="19">
        <v>1.7323250553913947</v>
      </c>
      <c r="H15" s="19">
        <v>4.9392453075864298</v>
      </c>
      <c r="I15" s="19">
        <v>2.3101496979502203</v>
      </c>
      <c r="J15" s="19">
        <v>1.6397311259784071</v>
      </c>
    </row>
    <row r="16" spans="1:10">
      <c r="A16" s="95"/>
      <c r="B16" s="18" t="s">
        <v>156</v>
      </c>
      <c r="C16" s="19">
        <v>6.2786401795220481</v>
      </c>
      <c r="D16" s="19">
        <v>4.8484698873897516</v>
      </c>
      <c r="E16" s="19">
        <v>3.0388388400462154</v>
      </c>
      <c r="F16" s="19">
        <v>2.5829436209377334</v>
      </c>
      <c r="G16" s="19">
        <v>2.352307614448923</v>
      </c>
      <c r="H16" s="19">
        <v>5.0316110289242388</v>
      </c>
      <c r="I16" s="19">
        <v>2.8647225713987536</v>
      </c>
      <c r="J16" s="19">
        <v>2.5993287877750215</v>
      </c>
    </row>
    <row r="17" spans="1:10">
      <c r="A17" s="95"/>
      <c r="B17" s="18" t="s">
        <v>157</v>
      </c>
      <c r="C17" s="19" t="s">
        <v>135</v>
      </c>
      <c r="D17" s="19" t="s">
        <v>135</v>
      </c>
      <c r="E17" s="19">
        <v>11.453694941374733</v>
      </c>
      <c r="F17" s="19">
        <v>0</v>
      </c>
      <c r="G17" s="19">
        <v>1.8308113456741641</v>
      </c>
      <c r="H17" s="19" t="s">
        <v>135</v>
      </c>
      <c r="I17" s="19" t="s">
        <v>135</v>
      </c>
      <c r="J17" s="19" t="s">
        <v>135</v>
      </c>
    </row>
    <row r="18" spans="1:10">
      <c r="A18" s="96"/>
      <c r="B18" s="18" t="s">
        <v>167</v>
      </c>
      <c r="C18" s="19">
        <v>3.8877175520592457</v>
      </c>
      <c r="D18" s="19">
        <v>3.1272005978328106</v>
      </c>
      <c r="E18" s="19">
        <v>2.0612746944594971</v>
      </c>
      <c r="F18" s="19">
        <v>1.7354746372501673</v>
      </c>
      <c r="G18" s="19">
        <v>1.7836959790492459</v>
      </c>
      <c r="H18" s="19">
        <v>4.947551841528119</v>
      </c>
      <c r="I18" s="19">
        <v>2.3618338081459029</v>
      </c>
      <c r="J18" s="19">
        <v>1.733846689819792</v>
      </c>
    </row>
    <row r="19" spans="1:10">
      <c r="A19" s="2"/>
      <c r="B19" s="3"/>
      <c r="C19" s="40"/>
      <c r="D19" s="40"/>
      <c r="E19" s="40"/>
      <c r="F19" s="40"/>
      <c r="G19" s="40"/>
      <c r="H19" s="40"/>
      <c r="I19" s="5"/>
    </row>
    <row r="20" spans="1:10">
      <c r="A20" s="80" t="s">
        <v>102</v>
      </c>
      <c r="B20" s="80"/>
      <c r="C20" s="80"/>
      <c r="D20" s="80"/>
      <c r="E20" s="80"/>
      <c r="F20" s="80"/>
      <c r="G20" s="80"/>
      <c r="H20" s="80"/>
      <c r="I20" s="80"/>
      <c r="J20" s="80"/>
    </row>
    <row r="21" spans="1:10">
      <c r="A21" s="133" t="s">
        <v>92</v>
      </c>
      <c r="B21" s="133"/>
      <c r="C21" s="17" t="s">
        <v>112</v>
      </c>
      <c r="D21" s="17" t="s">
        <v>113</v>
      </c>
      <c r="E21" s="17" t="s">
        <v>114</v>
      </c>
      <c r="F21" s="17" t="s">
        <v>115</v>
      </c>
      <c r="G21" s="17" t="s">
        <v>116</v>
      </c>
      <c r="H21" s="17" t="s">
        <v>117</v>
      </c>
      <c r="I21" s="17" t="s">
        <v>118</v>
      </c>
      <c r="J21" s="17" t="s">
        <v>119</v>
      </c>
    </row>
    <row r="22" spans="1:10">
      <c r="A22" s="94" t="s">
        <v>162</v>
      </c>
      <c r="B22" s="18" t="s">
        <v>176</v>
      </c>
      <c r="C22" s="19">
        <v>0.31257239111803864</v>
      </c>
      <c r="D22" s="19">
        <v>0.34940823516490249</v>
      </c>
      <c r="E22" s="19">
        <v>0.2482939441844027</v>
      </c>
      <c r="F22" s="19">
        <v>0.19491904068171403</v>
      </c>
      <c r="G22" s="19">
        <v>0.18541862752138172</v>
      </c>
      <c r="H22" s="19">
        <v>0.25927033322348442</v>
      </c>
      <c r="I22" s="19">
        <v>0.13847558395364118</v>
      </c>
      <c r="J22" s="19">
        <v>0.11431948180644286</v>
      </c>
    </row>
    <row r="23" spans="1:10">
      <c r="A23" s="95"/>
      <c r="B23" s="18" t="s">
        <v>156</v>
      </c>
      <c r="C23" s="19">
        <v>1.1318399344826273</v>
      </c>
      <c r="D23" s="19">
        <v>1.1394310330196535</v>
      </c>
      <c r="E23" s="19">
        <v>0.84668347530752286</v>
      </c>
      <c r="F23" s="19">
        <v>0.58360072334585167</v>
      </c>
      <c r="G23" s="19">
        <v>0.64306505700228611</v>
      </c>
      <c r="H23" s="19">
        <v>0.59934793289444466</v>
      </c>
      <c r="I23" s="19">
        <v>0.41632138293214094</v>
      </c>
      <c r="J23" s="19">
        <v>0.37263770238578581</v>
      </c>
    </row>
    <row r="24" spans="1:10">
      <c r="A24" s="95"/>
      <c r="B24" s="18" t="s">
        <v>157</v>
      </c>
      <c r="C24" s="19" t="s">
        <v>135</v>
      </c>
      <c r="D24" s="19" t="s">
        <v>135</v>
      </c>
      <c r="E24" s="19">
        <v>9.1536084804993809</v>
      </c>
      <c r="F24" s="19">
        <v>0</v>
      </c>
      <c r="G24" s="19">
        <v>5.7787770486550709</v>
      </c>
      <c r="H24" s="19" t="s">
        <v>135</v>
      </c>
      <c r="I24" s="19" t="s">
        <v>135</v>
      </c>
      <c r="J24" s="19" t="s">
        <v>135</v>
      </c>
    </row>
    <row r="25" spans="1:10">
      <c r="A25" s="96"/>
      <c r="B25" s="18" t="s">
        <v>167</v>
      </c>
      <c r="C25" s="19">
        <v>0.30834321204081577</v>
      </c>
      <c r="D25" s="19">
        <v>0.33380047316108818</v>
      </c>
      <c r="E25" s="19">
        <v>0.24186957530128611</v>
      </c>
      <c r="F25" s="19">
        <v>0.19042121228758904</v>
      </c>
      <c r="G25" s="19">
        <v>0.18142512407315198</v>
      </c>
      <c r="H25" s="19">
        <v>0.24544577650838631</v>
      </c>
      <c r="I25" s="19">
        <v>0.13285467885444011</v>
      </c>
      <c r="J25" s="19">
        <v>0.11079181529593096</v>
      </c>
    </row>
    <row r="26" spans="1:10">
      <c r="A26" s="94" t="s">
        <v>163</v>
      </c>
      <c r="B26" s="18" t="s">
        <v>176</v>
      </c>
      <c r="C26" s="19">
        <v>0.13471352101232242</v>
      </c>
      <c r="D26" s="19">
        <v>0.15054708309341394</v>
      </c>
      <c r="E26" s="19">
        <v>9.7360774144237938E-2</v>
      </c>
      <c r="F26" s="19">
        <v>8.1643674300496544E-2</v>
      </c>
      <c r="G26" s="19">
        <v>7.8354493988039869E-2</v>
      </c>
      <c r="H26" s="19">
        <v>0.1523210906650968</v>
      </c>
      <c r="I26" s="19">
        <v>7.8337107440885276E-2</v>
      </c>
      <c r="J26" s="19">
        <v>5.8203693320944494E-2</v>
      </c>
    </row>
    <row r="27" spans="1:10">
      <c r="A27" s="95"/>
      <c r="B27" s="18" t="s">
        <v>156</v>
      </c>
      <c r="C27" s="19">
        <v>0.50419687245704214</v>
      </c>
      <c r="D27" s="19">
        <v>0.46851834736678472</v>
      </c>
      <c r="E27" s="19">
        <v>0.34796450805239815</v>
      </c>
      <c r="F27" s="19">
        <v>0.25189304396094098</v>
      </c>
      <c r="G27" s="19">
        <v>0.26460797099921574</v>
      </c>
      <c r="H27" s="19">
        <v>0.31911871578760348</v>
      </c>
      <c r="I27" s="19">
        <v>0.22686640145001352</v>
      </c>
      <c r="J27" s="19">
        <v>0.2063947915445008</v>
      </c>
    </row>
    <row r="28" spans="1:10">
      <c r="A28" s="95"/>
      <c r="B28" s="18" t="s">
        <v>157</v>
      </c>
      <c r="C28" s="19" t="s">
        <v>135</v>
      </c>
      <c r="D28" s="19" t="s">
        <v>135</v>
      </c>
      <c r="E28" s="19">
        <v>9.1148998013553726</v>
      </c>
      <c r="F28" s="19">
        <v>0</v>
      </c>
      <c r="G28" s="19">
        <v>1.7794796401694086</v>
      </c>
      <c r="H28" s="19" t="s">
        <v>135</v>
      </c>
      <c r="I28" s="19" t="s">
        <v>135</v>
      </c>
      <c r="J28" s="19" t="s">
        <v>135</v>
      </c>
    </row>
    <row r="29" spans="1:10">
      <c r="A29" s="96"/>
      <c r="B29" s="18" t="s">
        <v>167</v>
      </c>
      <c r="C29" s="19">
        <v>0.13293870821206694</v>
      </c>
      <c r="D29" s="19">
        <v>0.14225798434720294</v>
      </c>
      <c r="E29" s="19">
        <v>9.7150526484470562E-2</v>
      </c>
      <c r="F29" s="19">
        <v>8.1642326625358072E-2</v>
      </c>
      <c r="G29" s="19">
        <v>7.5115278517908071E-2</v>
      </c>
      <c r="H29" s="19">
        <v>0.14311509666695477</v>
      </c>
      <c r="I29" s="19">
        <v>7.4792232957483717E-2</v>
      </c>
      <c r="J29" s="19">
        <v>5.7690327916083708E-2</v>
      </c>
    </row>
    <row r="30" spans="1:10">
      <c r="A30" s="94" t="s">
        <v>164</v>
      </c>
      <c r="B30" s="18" t="s">
        <v>176</v>
      </c>
      <c r="C30" s="19">
        <v>3.71766241895393</v>
      </c>
      <c r="D30" s="19">
        <v>2.9944072366076728</v>
      </c>
      <c r="E30" s="19">
        <v>1.9588543760450494</v>
      </c>
      <c r="F30" s="19">
        <v>1.6647581353260357</v>
      </c>
      <c r="G30" s="19">
        <v>1.7323250553913947</v>
      </c>
      <c r="H30" s="19">
        <v>4.9392453075864298</v>
      </c>
      <c r="I30" s="19">
        <v>2.3101496979502203</v>
      </c>
      <c r="J30" s="19">
        <v>1.6397311259784071</v>
      </c>
    </row>
    <row r="31" spans="1:10">
      <c r="A31" s="95"/>
      <c r="B31" s="18" t="s">
        <v>156</v>
      </c>
      <c r="C31" s="19">
        <v>6.2786401795220481</v>
      </c>
      <c r="D31" s="19">
        <v>4.8484698873897516</v>
      </c>
      <c r="E31" s="19">
        <v>3.0388388400462154</v>
      </c>
      <c r="F31" s="19">
        <v>2.5829436209377334</v>
      </c>
      <c r="G31" s="19">
        <v>2.352307614448923</v>
      </c>
      <c r="H31" s="19">
        <v>5.0316110289242388</v>
      </c>
      <c r="I31" s="19">
        <v>2.8647225713987536</v>
      </c>
      <c r="J31" s="19">
        <v>2.5993287877750215</v>
      </c>
    </row>
    <row r="32" spans="1:10">
      <c r="A32" s="95"/>
      <c r="B32" s="18" t="s">
        <v>157</v>
      </c>
      <c r="C32" s="19" t="s">
        <v>135</v>
      </c>
      <c r="D32" s="19" t="s">
        <v>135</v>
      </c>
      <c r="E32" s="19">
        <v>11.453694941374733</v>
      </c>
      <c r="F32" s="19">
        <v>0</v>
      </c>
      <c r="G32" s="19">
        <v>1.8308113456741641</v>
      </c>
      <c r="H32" s="19" t="s">
        <v>135</v>
      </c>
      <c r="I32" s="19" t="s">
        <v>135</v>
      </c>
      <c r="J32" s="19" t="s">
        <v>135</v>
      </c>
    </row>
    <row r="33" spans="1:10">
      <c r="A33" s="96"/>
      <c r="B33" s="18" t="s">
        <v>167</v>
      </c>
      <c r="C33" s="19">
        <v>3.8877175520592457</v>
      </c>
      <c r="D33" s="19">
        <v>3.1272005978328106</v>
      </c>
      <c r="E33" s="19">
        <v>2.0612746944594971</v>
      </c>
      <c r="F33" s="19">
        <v>1.7354746372501673</v>
      </c>
      <c r="G33" s="19">
        <v>1.7836959790492459</v>
      </c>
      <c r="H33" s="19">
        <v>4.947551841528119</v>
      </c>
      <c r="I33" s="19">
        <v>2.3618338081459029</v>
      </c>
      <c r="J33" s="19">
        <v>1.733846689819792</v>
      </c>
    </row>
    <row r="35" spans="1:10">
      <c r="A35" s="132" t="s">
        <v>106</v>
      </c>
      <c r="B35" s="132"/>
      <c r="C35" s="132"/>
      <c r="D35" s="132"/>
      <c r="E35" s="132"/>
      <c r="F35" s="132"/>
      <c r="G35" s="132"/>
      <c r="H35" s="132"/>
      <c r="I35" s="132"/>
      <c r="J35" s="132"/>
    </row>
    <row r="36" spans="1:10" ht="54" customHeight="1">
      <c r="A36" s="92" t="s">
        <v>110</v>
      </c>
      <c r="B36" s="132"/>
      <c r="C36" s="132"/>
      <c r="D36" s="132"/>
      <c r="E36" s="132"/>
      <c r="F36" s="132"/>
      <c r="G36" s="132"/>
      <c r="H36" s="132"/>
      <c r="I36" s="132"/>
      <c r="J36" s="132"/>
    </row>
    <row r="37" spans="1:10">
      <c r="A37" s="132" t="s">
        <v>108</v>
      </c>
      <c r="B37" s="132"/>
      <c r="C37" s="132"/>
      <c r="D37" s="132"/>
      <c r="E37" s="132"/>
      <c r="F37" s="132"/>
      <c r="G37" s="132"/>
      <c r="H37" s="132"/>
      <c r="I37" s="132"/>
      <c r="J37" s="132"/>
    </row>
    <row r="38" spans="1:10">
      <c r="A38" s="132" t="s">
        <v>87</v>
      </c>
      <c r="B38" s="132"/>
      <c r="C38" s="132"/>
      <c r="D38" s="132"/>
      <c r="E38" s="132"/>
      <c r="F38" s="132"/>
      <c r="G38" s="132"/>
      <c r="H38" s="132"/>
      <c r="I38" s="132"/>
      <c r="J38" s="132"/>
    </row>
    <row r="39" spans="1:10">
      <c r="A39" s="132" t="s">
        <v>109</v>
      </c>
      <c r="B39" s="132"/>
      <c r="C39" s="132"/>
      <c r="D39" s="132"/>
      <c r="E39" s="132"/>
      <c r="F39" s="132"/>
      <c r="G39" s="132"/>
      <c r="H39" s="132"/>
      <c r="I39" s="132"/>
      <c r="J39" s="132"/>
    </row>
  </sheetData>
  <mergeCells count="17">
    <mergeCell ref="A35:J35"/>
    <mergeCell ref="A36:J36"/>
    <mergeCell ref="A37:J37"/>
    <mergeCell ref="A38:J38"/>
    <mergeCell ref="A39:J39"/>
    <mergeCell ref="A2:J2"/>
    <mergeCell ref="A30:A33"/>
    <mergeCell ref="A3:I3"/>
    <mergeCell ref="A5:J5"/>
    <mergeCell ref="A6:B6"/>
    <mergeCell ref="A7:A10"/>
    <mergeCell ref="A11:A14"/>
    <mergeCell ref="A15:A18"/>
    <mergeCell ref="A20:J20"/>
    <mergeCell ref="A21:B21"/>
    <mergeCell ref="A22:A25"/>
    <mergeCell ref="A26:A29"/>
  </mergeCells>
  <hyperlinks>
    <hyperlink ref="A1" location="Índice!A1" display="Índice" xr:uid="{00000000-0004-0000-41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4B81-C2A8-4D9F-BB4F-14AF487A33BB}">
  <dimension ref="A1:J39"/>
  <sheetViews>
    <sheetView workbookViewId="0">
      <selection activeCell="A2" sqref="A2:J2"/>
    </sheetView>
  </sheetViews>
  <sheetFormatPr defaultColWidth="9.140625" defaultRowHeight="15"/>
  <cols>
    <col min="2" max="2" width="21.28515625" bestFit="1" customWidth="1"/>
    <col min="13" max="13" width="13" bestFit="1" customWidth="1"/>
    <col min="14" max="14" width="11.28515625" bestFit="1" customWidth="1"/>
    <col min="15" max="15" width="10.5703125" bestFit="1" customWidth="1"/>
    <col min="16" max="16" width="11.28515625" bestFit="1" customWidth="1"/>
    <col min="17" max="17" width="10.5703125" bestFit="1" customWidth="1"/>
    <col min="18" max="18" width="11.28515625" bestFit="1" customWidth="1"/>
    <col min="19" max="19" width="10.5703125" bestFit="1" customWidth="1"/>
  </cols>
  <sheetData>
    <row r="1" spans="1:10">
      <c r="A1" s="1" t="s">
        <v>83</v>
      </c>
      <c r="J1" s="1"/>
    </row>
    <row r="2" spans="1:10">
      <c r="A2" s="130" t="s">
        <v>231</v>
      </c>
      <c r="B2" s="130"/>
      <c r="C2" s="130"/>
      <c r="D2" s="130"/>
      <c r="E2" s="130"/>
      <c r="F2" s="130"/>
      <c r="G2" s="130"/>
      <c r="H2" s="130"/>
      <c r="I2" s="130"/>
      <c r="J2" s="130"/>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18" t="s">
        <v>179</v>
      </c>
      <c r="C7" s="19">
        <v>36.580925047014098</v>
      </c>
      <c r="D7" s="19">
        <v>33.922372241238783</v>
      </c>
      <c r="E7" s="19">
        <v>26.502712735579671</v>
      </c>
      <c r="F7" s="19">
        <v>23.755365164636689</v>
      </c>
      <c r="G7" s="19">
        <v>21.735419268171345</v>
      </c>
      <c r="H7" s="19">
        <v>26.760867954474666</v>
      </c>
      <c r="I7" s="19">
        <v>19.456597551460938</v>
      </c>
      <c r="J7" s="19">
        <v>16.493099766550511</v>
      </c>
    </row>
    <row r="8" spans="1:10">
      <c r="A8" s="95"/>
      <c r="B8" s="18" t="s">
        <v>160</v>
      </c>
      <c r="C8" s="19">
        <v>30.516498268918252</v>
      </c>
      <c r="D8" s="19">
        <v>33.679781233287251</v>
      </c>
      <c r="E8" s="19">
        <v>24.335994785725926</v>
      </c>
      <c r="F8" s="19">
        <v>21.885071606076909</v>
      </c>
      <c r="G8" s="19">
        <v>21.525317122178489</v>
      </c>
      <c r="H8" s="19">
        <v>31.909263438961162</v>
      </c>
      <c r="I8" s="19">
        <v>24.121555203661384</v>
      </c>
      <c r="J8" s="19">
        <v>21.88084815806172</v>
      </c>
    </row>
    <row r="9" spans="1:10">
      <c r="A9" s="95"/>
      <c r="B9" s="18" t="s">
        <v>157</v>
      </c>
      <c r="C9" s="19">
        <v>39.001435945201223</v>
      </c>
      <c r="D9" s="19">
        <v>39.083671640217219</v>
      </c>
      <c r="E9" s="19">
        <v>30.734737039367126</v>
      </c>
      <c r="F9" s="19">
        <v>24.906820526858851</v>
      </c>
      <c r="G9" s="19">
        <v>25.498302527348173</v>
      </c>
      <c r="H9" s="19">
        <v>29.562177854138277</v>
      </c>
      <c r="I9" s="19">
        <v>20.986927039594903</v>
      </c>
      <c r="J9" s="19">
        <v>20.261986341281496</v>
      </c>
    </row>
    <row r="10" spans="1:10">
      <c r="A10" s="96"/>
      <c r="B10" s="18" t="s">
        <v>167</v>
      </c>
      <c r="C10" s="19">
        <v>36.517310859886045</v>
      </c>
      <c r="D10" s="19">
        <v>33.975265080050704</v>
      </c>
      <c r="E10" s="19">
        <v>26.507070954159584</v>
      </c>
      <c r="F10" s="19">
        <v>23.700350156641559</v>
      </c>
      <c r="G10" s="19">
        <v>21.764690778629692</v>
      </c>
      <c r="H10" s="19">
        <v>27.22093792401245</v>
      </c>
      <c r="I10" s="19">
        <v>19.89584876908609</v>
      </c>
      <c r="J10" s="19">
        <v>16.984067720064381</v>
      </c>
    </row>
    <row r="11" spans="1:10" ht="15" customHeight="1">
      <c r="A11" s="94" t="s">
        <v>163</v>
      </c>
      <c r="B11" s="18" t="s">
        <v>179</v>
      </c>
      <c r="C11" s="19">
        <v>13.739124769142713</v>
      </c>
      <c r="D11" s="19">
        <v>12.225501883831042</v>
      </c>
      <c r="E11" s="19">
        <v>8.7602374560627521</v>
      </c>
      <c r="F11" s="19">
        <v>7.7837957707744172</v>
      </c>
      <c r="G11" s="19">
        <v>7.0651156670639912</v>
      </c>
      <c r="H11" s="19">
        <v>11.256124251204197</v>
      </c>
      <c r="I11" s="19">
        <v>6.6765823060511593</v>
      </c>
      <c r="J11" s="19">
        <v>5.3421931693432647</v>
      </c>
    </row>
    <row r="12" spans="1:10">
      <c r="A12" s="95"/>
      <c r="B12" s="18" t="s">
        <v>160</v>
      </c>
      <c r="C12" s="19">
        <v>12.417037132411505</v>
      </c>
      <c r="D12" s="19">
        <v>12.294591979419286</v>
      </c>
      <c r="E12" s="19">
        <v>8.7079166708825433</v>
      </c>
      <c r="F12" s="19">
        <v>6.7858018556602131</v>
      </c>
      <c r="G12" s="19">
        <v>8.4350588250299765</v>
      </c>
      <c r="H12" s="19">
        <v>13.434356063374652</v>
      </c>
      <c r="I12" s="19">
        <v>8.1103706963543374</v>
      </c>
      <c r="J12" s="19">
        <v>7.0478041819854118</v>
      </c>
    </row>
    <row r="13" spans="1:10">
      <c r="A13" s="95"/>
      <c r="B13" s="18" t="s">
        <v>157</v>
      </c>
      <c r="C13" s="19">
        <v>13.127564409521453</v>
      </c>
      <c r="D13" s="19">
        <v>14.127969923566761</v>
      </c>
      <c r="E13" s="19">
        <v>10.619090481204761</v>
      </c>
      <c r="F13" s="19">
        <v>7.6118045171262523</v>
      </c>
      <c r="G13" s="19">
        <v>6.9049847582576467</v>
      </c>
      <c r="H13" s="19">
        <v>13.045994556364521</v>
      </c>
      <c r="I13" s="19">
        <v>7.1862540333908775</v>
      </c>
      <c r="J13" s="19">
        <v>7.3442208746671014</v>
      </c>
    </row>
    <row r="14" spans="1:10">
      <c r="A14" s="96"/>
      <c r="B14" s="18" t="s">
        <v>167</v>
      </c>
      <c r="C14" s="19">
        <v>13.712987499503976</v>
      </c>
      <c r="D14" s="19">
        <v>12.24807968389748</v>
      </c>
      <c r="E14" s="19">
        <v>8.7845526491936283</v>
      </c>
      <c r="F14" s="19">
        <v>7.7478190594019543</v>
      </c>
      <c r="G14" s="19">
        <v>7.1436009806755578</v>
      </c>
      <c r="H14" s="19">
        <v>11.466156666105535</v>
      </c>
      <c r="I14" s="19">
        <v>6.8120357337208022</v>
      </c>
      <c r="J14" s="19">
        <v>5.5024783418294465</v>
      </c>
    </row>
    <row r="15" spans="1:10" ht="15" customHeight="1">
      <c r="A15" s="94" t="s">
        <v>164</v>
      </c>
      <c r="B15" s="18" t="s">
        <v>179</v>
      </c>
      <c r="C15" s="19">
        <v>7.4664486638529217</v>
      </c>
      <c r="D15" s="19">
        <v>6.4199138650636849</v>
      </c>
      <c r="E15" s="19">
        <v>4.3749533902466666</v>
      </c>
      <c r="F15" s="19">
        <v>3.8456469279342507</v>
      </c>
      <c r="G15" s="19">
        <v>3.5467620253115348</v>
      </c>
      <c r="H15" s="19">
        <v>7.1812077133486101</v>
      </c>
      <c r="I15" s="19">
        <v>3.8413742746699842</v>
      </c>
      <c r="J15" s="19">
        <v>2.9589320985391434</v>
      </c>
    </row>
    <row r="16" spans="1:10">
      <c r="A16" s="95"/>
      <c r="B16" s="18" t="s">
        <v>160</v>
      </c>
      <c r="C16" s="19">
        <v>7.0955435506128568</v>
      </c>
      <c r="D16" s="19">
        <v>6.1650841203120486</v>
      </c>
      <c r="E16" s="19">
        <v>4.6817094619274071</v>
      </c>
      <c r="F16" s="19">
        <v>3.2473421078096747</v>
      </c>
      <c r="G16" s="19">
        <v>4.9037719871374055</v>
      </c>
      <c r="H16" s="19">
        <v>8.460249409366325</v>
      </c>
      <c r="I16" s="19">
        <v>4.2931268165342011</v>
      </c>
      <c r="J16" s="19">
        <v>3.498951236576469</v>
      </c>
    </row>
    <row r="17" spans="1:10">
      <c r="A17" s="95"/>
      <c r="B17" s="18" t="s">
        <v>157</v>
      </c>
      <c r="C17" s="19">
        <v>6.6911886461275367</v>
      </c>
      <c r="D17" s="19">
        <v>7.6290292688812533</v>
      </c>
      <c r="E17" s="19">
        <v>5.6682948642366231</v>
      </c>
      <c r="F17" s="19">
        <v>3.5580963304012605</v>
      </c>
      <c r="G17" s="19">
        <v>2.8872431384551192</v>
      </c>
      <c r="H17" s="19">
        <v>8.6196561168149852</v>
      </c>
      <c r="I17" s="19">
        <v>4.2629738298443174</v>
      </c>
      <c r="J17" s="19">
        <v>4.5402513960528514</v>
      </c>
    </row>
    <row r="18" spans="1:10">
      <c r="A18" s="96"/>
      <c r="B18" s="18" t="s">
        <v>167</v>
      </c>
      <c r="C18" s="19">
        <v>7.4526146564167801</v>
      </c>
      <c r="D18" s="19">
        <v>6.4284558224009709</v>
      </c>
      <c r="E18" s="19">
        <v>4.4004183859398891</v>
      </c>
      <c r="F18" s="19">
        <v>3.8225258731271028</v>
      </c>
      <c r="G18" s="19">
        <v>3.6189714462887315</v>
      </c>
      <c r="H18" s="19">
        <v>7.31439326384894</v>
      </c>
      <c r="I18" s="19">
        <v>3.8870281586946378</v>
      </c>
      <c r="J18" s="19">
        <v>3.0153710533184208</v>
      </c>
    </row>
    <row r="19" spans="1:10">
      <c r="A19" s="2"/>
      <c r="B19" s="3"/>
      <c r="C19" s="40"/>
      <c r="D19" s="40"/>
      <c r="E19" s="40"/>
      <c r="F19" s="40"/>
      <c r="G19" s="40"/>
      <c r="H19" s="40"/>
      <c r="I19" s="5"/>
    </row>
    <row r="20" spans="1:10">
      <c r="A20" s="80" t="s">
        <v>102</v>
      </c>
      <c r="B20" s="80"/>
      <c r="C20" s="80"/>
      <c r="D20" s="80"/>
      <c r="E20" s="80"/>
      <c r="F20" s="80"/>
      <c r="G20" s="80"/>
      <c r="H20" s="80"/>
      <c r="I20" s="80"/>
      <c r="J20" s="80"/>
    </row>
    <row r="21" spans="1:10">
      <c r="A21" s="133" t="s">
        <v>92</v>
      </c>
      <c r="B21" s="133"/>
      <c r="C21" s="17" t="s">
        <v>112</v>
      </c>
      <c r="D21" s="17" t="s">
        <v>113</v>
      </c>
      <c r="E21" s="17" t="s">
        <v>114</v>
      </c>
      <c r="F21" s="17" t="s">
        <v>115</v>
      </c>
      <c r="G21" s="17" t="s">
        <v>116</v>
      </c>
      <c r="H21" s="17" t="s">
        <v>117</v>
      </c>
      <c r="I21" s="17" t="s">
        <v>118</v>
      </c>
      <c r="J21" s="17" t="s">
        <v>119</v>
      </c>
    </row>
    <row r="22" spans="1:10">
      <c r="A22" s="94" t="s">
        <v>162</v>
      </c>
      <c r="B22" s="18" t="s">
        <v>179</v>
      </c>
      <c r="C22" s="19">
        <v>0.4730955720921407</v>
      </c>
      <c r="D22" s="19">
        <v>0.52624911148671327</v>
      </c>
      <c r="E22" s="19">
        <v>0.38801986037507463</v>
      </c>
      <c r="F22" s="19">
        <v>0.30163336764938836</v>
      </c>
      <c r="G22" s="19">
        <v>0.28650923437503478</v>
      </c>
      <c r="H22" s="19">
        <v>0.32539606899289425</v>
      </c>
      <c r="I22" s="19">
        <v>0.20445100293202834</v>
      </c>
      <c r="J22" s="19">
        <v>0.17366522746985247</v>
      </c>
    </row>
    <row r="23" spans="1:10">
      <c r="A23" s="95"/>
      <c r="B23" s="18" t="s">
        <v>160</v>
      </c>
      <c r="C23" s="19">
        <v>3.8518249870094641</v>
      </c>
      <c r="D23" s="19">
        <v>3.7016790045925356</v>
      </c>
      <c r="E23" s="19">
        <v>2.2779441713352879</v>
      </c>
      <c r="F23" s="19">
        <v>1.6815022699815145</v>
      </c>
      <c r="G23" s="19">
        <v>2.0969506910870979</v>
      </c>
      <c r="H23" s="19">
        <v>2.0713764668947143</v>
      </c>
      <c r="I23" s="19">
        <v>0.98983491678001601</v>
      </c>
      <c r="J23" s="19">
        <v>0.77012077939157519</v>
      </c>
    </row>
    <row r="24" spans="1:10">
      <c r="A24" s="95"/>
      <c r="B24" s="18" t="s">
        <v>157</v>
      </c>
      <c r="C24" s="19">
        <v>3.4864863966569901</v>
      </c>
      <c r="D24" s="19">
        <v>3.4760974171280394</v>
      </c>
      <c r="E24" s="19">
        <v>3.1851031042583613</v>
      </c>
      <c r="F24" s="19">
        <v>2.3354889854810534</v>
      </c>
      <c r="G24" s="19">
        <v>2.0317831590831821</v>
      </c>
      <c r="H24" s="19">
        <v>1.7485048695160006</v>
      </c>
      <c r="I24" s="19">
        <v>1.8930223124033998</v>
      </c>
      <c r="J24" s="19">
        <v>2.5514553521733743</v>
      </c>
    </row>
    <row r="25" spans="1:10">
      <c r="A25" s="96"/>
      <c r="B25" s="18" t="s">
        <v>167</v>
      </c>
      <c r="C25" s="19">
        <v>0.47031643078607238</v>
      </c>
      <c r="D25" s="19">
        <v>0.53169454977131514</v>
      </c>
      <c r="E25" s="19">
        <v>0.38432456947204857</v>
      </c>
      <c r="F25" s="19">
        <v>0.30738165164184833</v>
      </c>
      <c r="G25" s="19">
        <v>0.31126559997598813</v>
      </c>
      <c r="H25" s="19">
        <v>0.35942972136454832</v>
      </c>
      <c r="I25" s="19">
        <v>0.20876203307935476</v>
      </c>
      <c r="J25" s="19">
        <v>0.17336054287057251</v>
      </c>
    </row>
    <row r="26" spans="1:10">
      <c r="A26" s="94" t="s">
        <v>163</v>
      </c>
      <c r="B26" s="18" t="s">
        <v>179</v>
      </c>
      <c r="C26" s="19">
        <v>0.20473541088984992</v>
      </c>
      <c r="D26" s="19">
        <v>0.21092102027804602</v>
      </c>
      <c r="E26" s="19">
        <v>0.15818911539283537</v>
      </c>
      <c r="F26" s="19">
        <v>0.12502773198466</v>
      </c>
      <c r="G26" s="19">
        <v>0.11041019492491563</v>
      </c>
      <c r="H26" s="19">
        <v>0.17226873480831173</v>
      </c>
      <c r="I26" s="19">
        <v>9.3559133625700938E-2</v>
      </c>
      <c r="J26" s="19">
        <v>7.523629624513048E-2</v>
      </c>
    </row>
    <row r="27" spans="1:10">
      <c r="A27" s="95"/>
      <c r="B27" s="18" t="s">
        <v>160</v>
      </c>
      <c r="C27" s="19">
        <v>2.2290453927592466</v>
      </c>
      <c r="D27" s="19">
        <v>1.4619889976214744</v>
      </c>
      <c r="E27" s="19">
        <v>0.99467122392099994</v>
      </c>
      <c r="F27" s="19">
        <v>0.65769016868139385</v>
      </c>
      <c r="G27" s="19">
        <v>0.92656158586632986</v>
      </c>
      <c r="H27" s="19">
        <v>1.0370371565804155</v>
      </c>
      <c r="I27" s="19">
        <v>0.40447630238254961</v>
      </c>
      <c r="J27" s="19">
        <v>0.30137869944770984</v>
      </c>
    </row>
    <row r="28" spans="1:10">
      <c r="A28" s="95"/>
      <c r="B28" s="18" t="s">
        <v>157</v>
      </c>
      <c r="C28" s="19">
        <v>1.3048837112771752</v>
      </c>
      <c r="D28" s="19">
        <v>1.5553400327476223</v>
      </c>
      <c r="E28" s="19">
        <v>1.0310511755949208</v>
      </c>
      <c r="F28" s="19">
        <v>0.79868292504114879</v>
      </c>
      <c r="G28" s="19">
        <v>0.70597249149329222</v>
      </c>
      <c r="H28" s="19">
        <v>1.1141791301955117</v>
      </c>
      <c r="I28" s="19">
        <v>0.89354261987862593</v>
      </c>
      <c r="J28" s="19">
        <v>1.2713337807593814</v>
      </c>
    </row>
    <row r="29" spans="1:10">
      <c r="A29" s="96"/>
      <c r="B29" s="18" t="s">
        <v>167</v>
      </c>
      <c r="C29" s="19">
        <v>0.20346745127611665</v>
      </c>
      <c r="D29" s="19">
        <v>0.21489554724239096</v>
      </c>
      <c r="E29" s="19">
        <v>0.15464208907774729</v>
      </c>
      <c r="F29" s="19">
        <v>0.12503769497298542</v>
      </c>
      <c r="G29" s="19">
        <v>0.11980492675123056</v>
      </c>
      <c r="H29" s="19">
        <v>0.1825090524078036</v>
      </c>
      <c r="I29" s="19">
        <v>9.3740768416471346E-2</v>
      </c>
      <c r="J29" s="19">
        <v>7.4063302238052714E-2</v>
      </c>
    </row>
    <row r="30" spans="1:10">
      <c r="A30" s="94" t="s">
        <v>164</v>
      </c>
      <c r="B30" s="18" t="s">
        <v>179</v>
      </c>
      <c r="C30" s="19">
        <v>0.13427022270054151</v>
      </c>
      <c r="D30" s="19">
        <v>0.13898352854542301</v>
      </c>
      <c r="E30" s="19">
        <v>0.10077701688347106</v>
      </c>
      <c r="F30" s="19">
        <v>8.275445210171066E-2</v>
      </c>
      <c r="G30" s="19">
        <v>6.8597443603704303E-2</v>
      </c>
      <c r="H30" s="19">
        <v>0.13681571958010247</v>
      </c>
      <c r="I30" s="19">
        <v>7.4349790351057612E-2</v>
      </c>
      <c r="J30" s="19">
        <v>5.7811034011601509E-2</v>
      </c>
    </row>
    <row r="31" spans="1:10">
      <c r="A31" s="95"/>
      <c r="B31" s="18" t="s">
        <v>160</v>
      </c>
      <c r="C31" s="19">
        <v>1.9231059228974741</v>
      </c>
      <c r="D31" s="19">
        <v>0.78355175584820036</v>
      </c>
      <c r="E31" s="19">
        <v>0.73590093004233725</v>
      </c>
      <c r="F31" s="19">
        <v>0.38723909525736827</v>
      </c>
      <c r="G31" s="19">
        <v>0.63643373622539046</v>
      </c>
      <c r="H31" s="19">
        <v>0.77829734780639426</v>
      </c>
      <c r="I31" s="19">
        <v>0.27703577368856597</v>
      </c>
      <c r="J31" s="19">
        <v>0.20828571662964893</v>
      </c>
    </row>
    <row r="32" spans="1:10">
      <c r="A32" s="95"/>
      <c r="B32" s="18" t="s">
        <v>157</v>
      </c>
      <c r="C32" s="19">
        <v>0.89814547746713636</v>
      </c>
      <c r="D32" s="19">
        <v>1.0582556000294794</v>
      </c>
      <c r="E32" s="19">
        <v>0.80507129796873467</v>
      </c>
      <c r="F32" s="19">
        <v>0.46102247466814539</v>
      </c>
      <c r="G32" s="19">
        <v>0.4</v>
      </c>
      <c r="H32" s="19">
        <v>0.97610494381644985</v>
      </c>
      <c r="I32" s="19">
        <v>0.70904970174042226</v>
      </c>
      <c r="J32" s="19">
        <v>1.0751836450664045</v>
      </c>
    </row>
    <row r="33" spans="1:10">
      <c r="A33" s="96"/>
      <c r="B33" s="18" t="s">
        <v>167</v>
      </c>
      <c r="C33" s="19">
        <v>0.13382810403644926</v>
      </c>
      <c r="D33" s="19">
        <v>0.13958470058487521</v>
      </c>
      <c r="E33" s="19">
        <v>9.7797467256030141E-2</v>
      </c>
      <c r="F33" s="19">
        <v>8.2064261407358605E-2</v>
      </c>
      <c r="G33" s="19">
        <v>7.5330003379785709E-2</v>
      </c>
      <c r="H33" s="19">
        <v>0.14159229426294453</v>
      </c>
      <c r="I33" s="19">
        <v>7.3142109685917917E-2</v>
      </c>
      <c r="J33" s="19">
        <v>5.6199432837773032E-2</v>
      </c>
    </row>
    <row r="35" spans="1:10">
      <c r="A35" s="132" t="s">
        <v>106</v>
      </c>
      <c r="B35" s="132"/>
      <c r="C35" s="132"/>
      <c r="D35" s="132"/>
      <c r="E35" s="132"/>
      <c r="F35" s="132"/>
      <c r="G35" s="132"/>
      <c r="H35" s="132"/>
      <c r="I35" s="132"/>
      <c r="J35" s="132"/>
    </row>
    <row r="36" spans="1:10" ht="66" customHeight="1">
      <c r="A36" s="92" t="s">
        <v>110</v>
      </c>
      <c r="B36" s="132"/>
      <c r="C36" s="132"/>
      <c r="D36" s="132"/>
      <c r="E36" s="132"/>
      <c r="F36" s="132"/>
      <c r="G36" s="132"/>
      <c r="H36" s="132"/>
      <c r="I36" s="132"/>
      <c r="J36" s="132"/>
    </row>
    <row r="37" spans="1:10">
      <c r="A37" s="132" t="s">
        <v>108</v>
      </c>
      <c r="B37" s="132"/>
      <c r="C37" s="132"/>
      <c r="D37" s="132"/>
      <c r="E37" s="132"/>
      <c r="F37" s="132"/>
      <c r="G37" s="132"/>
      <c r="H37" s="132"/>
      <c r="I37" s="132"/>
      <c r="J37" s="132"/>
    </row>
    <row r="38" spans="1:10">
      <c r="A38" s="132" t="s">
        <v>87</v>
      </c>
      <c r="B38" s="132"/>
      <c r="C38" s="132"/>
      <c r="D38" s="132"/>
      <c r="E38" s="132"/>
      <c r="F38" s="132"/>
      <c r="G38" s="132"/>
      <c r="H38" s="132"/>
      <c r="I38" s="132"/>
      <c r="J38" s="132"/>
    </row>
    <row r="39" spans="1:10">
      <c r="A39" s="132" t="s">
        <v>109</v>
      </c>
      <c r="B39" s="132"/>
      <c r="C39" s="132"/>
      <c r="D39" s="132"/>
      <c r="E39" s="132"/>
      <c r="F39" s="132"/>
      <c r="G39" s="132"/>
      <c r="H39" s="132"/>
      <c r="I39" s="132"/>
      <c r="J39" s="132"/>
    </row>
  </sheetData>
  <mergeCells count="17">
    <mergeCell ref="A35:J35"/>
    <mergeCell ref="A36:J36"/>
    <mergeCell ref="A37:J37"/>
    <mergeCell ref="A38:J38"/>
    <mergeCell ref="A39:J39"/>
    <mergeCell ref="A2:J2"/>
    <mergeCell ref="A30:A33"/>
    <mergeCell ref="A3:I3"/>
    <mergeCell ref="A5:J5"/>
    <mergeCell ref="A6:B6"/>
    <mergeCell ref="A7:A10"/>
    <mergeCell ref="A11:A14"/>
    <mergeCell ref="A15:A18"/>
    <mergeCell ref="A20:J20"/>
    <mergeCell ref="A21:B21"/>
    <mergeCell ref="A22:A25"/>
    <mergeCell ref="A26:A29"/>
  </mergeCells>
  <hyperlinks>
    <hyperlink ref="A1" location="Índice!A1" display="Índice" xr:uid="{00000000-0004-0000-4200-000000000000}"/>
  </hyperlinks>
  <pageMargins left="0.7" right="0.7" top="0.75" bottom="0.75" header="0.3" footer="0.3"/>
  <pageSetup orientation="portrait" horizontalDpi="0"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B066F-6467-44A3-BCFC-9A77BE1FB3F8}">
  <dimension ref="A1:J39"/>
  <sheetViews>
    <sheetView workbookViewId="0">
      <selection activeCell="A2" sqref="A2:J2"/>
    </sheetView>
  </sheetViews>
  <sheetFormatPr defaultColWidth="9.140625" defaultRowHeight="15"/>
  <cols>
    <col min="1" max="1" width="10" customWidth="1"/>
    <col min="2" max="2" width="21.28515625" bestFit="1" customWidth="1"/>
    <col min="3" max="10" width="9.85546875" customWidth="1"/>
    <col min="13" max="13" width="13" bestFit="1" customWidth="1"/>
    <col min="14" max="14" width="11.28515625" bestFit="1" customWidth="1"/>
    <col min="15" max="15" width="10.5703125" bestFit="1" customWidth="1"/>
    <col min="16" max="16" width="11.28515625" bestFit="1" customWidth="1"/>
    <col min="17" max="17" width="10.5703125" bestFit="1" customWidth="1"/>
    <col min="18" max="18" width="11.28515625" bestFit="1" customWidth="1"/>
    <col min="19" max="19" width="10.5703125" bestFit="1" customWidth="1"/>
  </cols>
  <sheetData>
    <row r="1" spans="1:10">
      <c r="A1" s="1" t="s">
        <v>83</v>
      </c>
      <c r="J1" s="1"/>
    </row>
    <row r="2" spans="1:10">
      <c r="A2" s="130" t="s">
        <v>232</v>
      </c>
      <c r="B2" s="130"/>
      <c r="C2" s="130"/>
      <c r="D2" s="130"/>
      <c r="E2" s="130"/>
      <c r="F2" s="130"/>
      <c r="G2" s="130"/>
      <c r="H2" s="130"/>
      <c r="I2" s="130"/>
      <c r="J2" s="130"/>
    </row>
    <row r="3" spans="1:10">
      <c r="A3" s="132" t="s">
        <v>161</v>
      </c>
      <c r="B3" s="132"/>
      <c r="C3" s="132"/>
      <c r="D3" s="132"/>
      <c r="E3" s="132"/>
      <c r="F3" s="132"/>
      <c r="G3" s="132"/>
      <c r="H3" s="132"/>
      <c r="I3" s="132"/>
      <c r="J3" s="3"/>
    </row>
    <row r="5" spans="1:10">
      <c r="A5" s="80" t="s">
        <v>91</v>
      </c>
      <c r="B5" s="80"/>
      <c r="C5" s="80"/>
      <c r="D5" s="80"/>
      <c r="E5" s="80"/>
      <c r="F5" s="80"/>
      <c r="G5" s="80"/>
      <c r="H5" s="80"/>
      <c r="I5" s="80"/>
      <c r="J5" s="80"/>
    </row>
    <row r="6" spans="1:10">
      <c r="A6" s="133" t="s">
        <v>92</v>
      </c>
      <c r="B6" s="133"/>
      <c r="C6" s="17" t="s">
        <v>112</v>
      </c>
      <c r="D6" s="17" t="s">
        <v>113</v>
      </c>
      <c r="E6" s="17" t="s">
        <v>114</v>
      </c>
      <c r="F6" s="17" t="s">
        <v>115</v>
      </c>
      <c r="G6" s="17" t="s">
        <v>116</v>
      </c>
      <c r="H6" s="17" t="s">
        <v>117</v>
      </c>
      <c r="I6" s="17" t="s">
        <v>118</v>
      </c>
      <c r="J6" s="17" t="s">
        <v>119</v>
      </c>
    </row>
    <row r="7" spans="1:10" ht="15" customHeight="1">
      <c r="A7" s="94" t="s">
        <v>162</v>
      </c>
      <c r="B7" s="18" t="s">
        <v>179</v>
      </c>
      <c r="C7" s="19">
        <v>18.919686902941326</v>
      </c>
      <c r="D7" s="19">
        <v>16.995049669235993</v>
      </c>
      <c r="E7" s="19">
        <v>11.48374124156396</v>
      </c>
      <c r="F7" s="19">
        <v>10.437197239846247</v>
      </c>
      <c r="G7" s="19">
        <v>9.0304230888886661</v>
      </c>
      <c r="H7" s="19">
        <v>14.016436835059348</v>
      </c>
      <c r="I7" s="19">
        <v>8.2582350867323502</v>
      </c>
      <c r="J7" s="19">
        <v>6.6893479681436983</v>
      </c>
    </row>
    <row r="8" spans="1:10">
      <c r="A8" s="95"/>
      <c r="B8" s="18" t="s">
        <v>160</v>
      </c>
      <c r="C8" s="19">
        <v>18.401752278668834</v>
      </c>
      <c r="D8" s="19">
        <v>18.927155124569882</v>
      </c>
      <c r="E8" s="19">
        <v>11.323270179388805</v>
      </c>
      <c r="F8" s="19">
        <v>8.2755617041990117</v>
      </c>
      <c r="G8" s="19">
        <v>10.248660217495866</v>
      </c>
      <c r="H8" s="19">
        <v>16.863733513736808</v>
      </c>
      <c r="I8" s="19">
        <v>10.091408198291312</v>
      </c>
      <c r="J8" s="19">
        <v>9.2886062983756421</v>
      </c>
    </row>
    <row r="9" spans="1:10">
      <c r="A9" s="95"/>
      <c r="B9" s="18" t="s">
        <v>157</v>
      </c>
      <c r="C9" s="19">
        <v>15.655683626343771</v>
      </c>
      <c r="D9" s="19">
        <v>21.470624417848544</v>
      </c>
      <c r="E9" s="19">
        <v>12.886342645267511</v>
      </c>
      <c r="F9" s="19">
        <v>9.8780770283644639</v>
      </c>
      <c r="G9" s="19">
        <v>8.828366654092795</v>
      </c>
      <c r="H9" s="19">
        <v>16.294804194561287</v>
      </c>
      <c r="I9" s="19">
        <v>9.1297644861687335</v>
      </c>
      <c r="J9" s="19">
        <v>9.2930564296203073</v>
      </c>
    </row>
    <row r="10" spans="1:10">
      <c r="A10" s="96"/>
      <c r="B10" s="18" t="s">
        <v>167</v>
      </c>
      <c r="C10" s="19">
        <v>18.876876543018962</v>
      </c>
      <c r="D10" s="19">
        <v>17.082563897954724</v>
      </c>
      <c r="E10" s="19">
        <v>11.499074749981414</v>
      </c>
      <c r="F10" s="19">
        <v>10.357701531527571</v>
      </c>
      <c r="G10" s="19">
        <v>9.0995578002521622</v>
      </c>
      <c r="H10" s="19">
        <v>14.289423898436098</v>
      </c>
      <c r="I10" s="19">
        <v>8.4339262138985571</v>
      </c>
      <c r="J10" s="19">
        <v>6.930927455047625</v>
      </c>
    </row>
    <row r="11" spans="1:10" ht="15" customHeight="1">
      <c r="A11" s="94" t="s">
        <v>163</v>
      </c>
      <c r="B11" s="18" t="s">
        <v>179</v>
      </c>
      <c r="C11" s="19">
        <v>6.69683385040367</v>
      </c>
      <c r="D11" s="19">
        <v>5.6967883252870903</v>
      </c>
      <c r="E11" s="19">
        <v>3.7305779566300794</v>
      </c>
      <c r="F11" s="19">
        <v>3.2508015534278401</v>
      </c>
      <c r="G11" s="19">
        <v>2.9986044247773429</v>
      </c>
      <c r="H11" s="19">
        <v>6.8137545804902997</v>
      </c>
      <c r="I11" s="19">
        <v>3.4732592372923552</v>
      </c>
      <c r="J11" s="19">
        <v>2.6588980048372162</v>
      </c>
    </row>
    <row r="12" spans="1:10">
      <c r="A12" s="95"/>
      <c r="B12" s="18" t="s">
        <v>160</v>
      </c>
      <c r="C12" s="19">
        <v>6.3695916854109527</v>
      </c>
      <c r="D12" s="19">
        <v>5.4523384389089697</v>
      </c>
      <c r="E12" s="19">
        <v>4.0736608379118051</v>
      </c>
      <c r="F12" s="19">
        <v>2.7243694198016701</v>
      </c>
      <c r="G12" s="19">
        <v>4.4597394171151628</v>
      </c>
      <c r="H12" s="19">
        <v>7.8234261017400133</v>
      </c>
      <c r="I12" s="19">
        <v>3.6720581008814852</v>
      </c>
      <c r="J12" s="19">
        <v>2.8461223021472577</v>
      </c>
    </row>
    <row r="13" spans="1:10">
      <c r="A13" s="95"/>
      <c r="B13" s="18" t="s">
        <v>157</v>
      </c>
      <c r="C13" s="19">
        <v>5.6605412187912814</v>
      </c>
      <c r="D13" s="19">
        <v>6.872018358117332</v>
      </c>
      <c r="E13" s="19">
        <v>4.9458081857453386</v>
      </c>
      <c r="F13" s="19">
        <v>2.8364744469920149</v>
      </c>
      <c r="G13" s="19">
        <v>2.1595258389819896</v>
      </c>
      <c r="H13" s="19">
        <v>8.0120454261565435</v>
      </c>
      <c r="I13" s="19">
        <v>3.9512006432603055</v>
      </c>
      <c r="J13" s="19">
        <v>4.2815130737405696</v>
      </c>
    </row>
    <row r="14" spans="1:10">
      <c r="A14" s="96"/>
      <c r="B14" s="18" t="s">
        <v>167</v>
      </c>
      <c r="C14" s="19">
        <v>6.680834392843515</v>
      </c>
      <c r="D14" s="19">
        <v>5.7051538456192343</v>
      </c>
      <c r="E14" s="19">
        <v>3.7558712347564684</v>
      </c>
      <c r="F14" s="19">
        <v>3.2290998709817851</v>
      </c>
      <c r="G14" s="19">
        <v>3.0749296219997651</v>
      </c>
      <c r="H14" s="19">
        <v>6.9204879605537091</v>
      </c>
      <c r="I14" s="19">
        <v>3.4966834417020678</v>
      </c>
      <c r="J14" s="19">
        <v>2.6849182050305909</v>
      </c>
    </row>
    <row r="15" spans="1:10" ht="15" customHeight="1">
      <c r="A15" s="94" t="s">
        <v>164</v>
      </c>
      <c r="B15" s="18" t="s">
        <v>179</v>
      </c>
      <c r="C15" s="19">
        <v>3.8924957268691545</v>
      </c>
      <c r="D15" s="19">
        <v>3.1305333650330622</v>
      </c>
      <c r="E15" s="19">
        <v>2.034131080475126</v>
      </c>
      <c r="F15" s="19">
        <v>1.7488238406425063</v>
      </c>
      <c r="G15" s="19">
        <v>1.718549567507089</v>
      </c>
      <c r="H15" s="19">
        <v>4.8511262440261893</v>
      </c>
      <c r="I15" s="19">
        <v>2.3621259334420999</v>
      </c>
      <c r="J15" s="19">
        <v>1.7291005976550593</v>
      </c>
    </row>
    <row r="16" spans="1:10">
      <c r="A16" s="95"/>
      <c r="B16" s="18" t="s">
        <v>160</v>
      </c>
      <c r="C16" s="19">
        <v>3.9974334787829733</v>
      </c>
      <c r="D16" s="19">
        <v>2.5391994009199625</v>
      </c>
      <c r="E16" s="19">
        <v>2.5324101529199861</v>
      </c>
      <c r="F16" s="19">
        <v>1.4261958915838107</v>
      </c>
      <c r="G16" s="19">
        <v>2.9819289086787033</v>
      </c>
      <c r="H16" s="19">
        <v>5.6989996723672558</v>
      </c>
      <c r="I16" s="19">
        <v>2.3149611403575774</v>
      </c>
      <c r="J16" s="19">
        <v>1.6922498142034301</v>
      </c>
    </row>
    <row r="17" spans="1:10">
      <c r="A17" s="95"/>
      <c r="B17" s="18" t="s">
        <v>157</v>
      </c>
      <c r="C17" s="19">
        <v>3.3047140999548805</v>
      </c>
      <c r="D17" s="19">
        <v>3.861833223805522</v>
      </c>
      <c r="E17" s="19">
        <v>3.103142768900093</v>
      </c>
      <c r="F17" s="19">
        <v>1.4890607137158431</v>
      </c>
      <c r="G17" s="19">
        <v>0.9162351684666975</v>
      </c>
      <c r="H17" s="19">
        <v>6.1245514688259703</v>
      </c>
      <c r="I17" s="19">
        <v>2.7105705578668582</v>
      </c>
      <c r="J17" s="19">
        <v>3.0526353172970162</v>
      </c>
    </row>
    <row r="18" spans="1:10">
      <c r="A18" s="96"/>
      <c r="B18" s="18" t="s">
        <v>167</v>
      </c>
      <c r="C18" s="19">
        <v>3.8877175520592457</v>
      </c>
      <c r="D18" s="19">
        <v>3.1272005978328106</v>
      </c>
      <c r="E18" s="19">
        <v>2.0612746944594971</v>
      </c>
      <c r="F18" s="19">
        <v>1.7354746372501673</v>
      </c>
      <c r="G18" s="19">
        <v>1.7836959790492459</v>
      </c>
      <c r="H18" s="19">
        <v>4.947551841528119</v>
      </c>
      <c r="I18" s="19">
        <v>2.3618338081459029</v>
      </c>
      <c r="J18" s="19">
        <v>1.733846689819792</v>
      </c>
    </row>
    <row r="19" spans="1:10">
      <c r="A19" s="2"/>
      <c r="B19" s="3"/>
      <c r="C19" s="40"/>
      <c r="D19" s="40"/>
      <c r="E19" s="40"/>
      <c r="F19" s="40"/>
      <c r="G19" s="40"/>
      <c r="H19" s="40"/>
      <c r="I19" s="5"/>
    </row>
    <row r="20" spans="1:10">
      <c r="A20" s="80" t="s">
        <v>102</v>
      </c>
      <c r="B20" s="80"/>
      <c r="C20" s="80"/>
      <c r="D20" s="80"/>
      <c r="E20" s="80"/>
      <c r="F20" s="80"/>
      <c r="G20" s="80"/>
      <c r="H20" s="80"/>
      <c r="I20" s="80"/>
      <c r="J20" s="80"/>
    </row>
    <row r="21" spans="1:10">
      <c r="A21" s="133" t="s">
        <v>92</v>
      </c>
      <c r="B21" s="133"/>
      <c r="C21" s="17" t="s">
        <v>112</v>
      </c>
      <c r="D21" s="17" t="s">
        <v>113</v>
      </c>
      <c r="E21" s="17" t="s">
        <v>114</v>
      </c>
      <c r="F21" s="17" t="s">
        <v>115</v>
      </c>
      <c r="G21" s="17" t="s">
        <v>116</v>
      </c>
      <c r="H21" s="17" t="s">
        <v>117</v>
      </c>
      <c r="I21" s="17" t="s">
        <v>118</v>
      </c>
      <c r="J21" s="17" t="s">
        <v>119</v>
      </c>
    </row>
    <row r="22" spans="1:10">
      <c r="A22" s="94" t="s">
        <v>162</v>
      </c>
      <c r="B22" s="18" t="s">
        <v>179</v>
      </c>
      <c r="C22" s="19">
        <v>0.31024228428835909</v>
      </c>
      <c r="D22" s="19">
        <v>0.31580268633186565</v>
      </c>
      <c r="E22" s="19">
        <v>0.24644367065888212</v>
      </c>
      <c r="F22" s="19">
        <v>0.19292959449341396</v>
      </c>
      <c r="G22" s="19">
        <v>0.17661784277604267</v>
      </c>
      <c r="H22" s="19">
        <v>0.23368299883350074</v>
      </c>
      <c r="I22" s="19">
        <v>0.13186598649554243</v>
      </c>
      <c r="J22" s="19">
        <v>0.11102876356626543</v>
      </c>
    </row>
    <row r="23" spans="1:10">
      <c r="A23" s="95"/>
      <c r="B23" s="18" t="s">
        <v>160</v>
      </c>
      <c r="C23" s="19">
        <v>3.6000623861160168</v>
      </c>
      <c r="D23" s="19">
        <v>3.2860485832258144</v>
      </c>
      <c r="E23" s="19">
        <v>1.3826029653670586</v>
      </c>
      <c r="F23" s="19">
        <v>0.9735562041998711</v>
      </c>
      <c r="G23" s="19">
        <v>1.1665836403956023</v>
      </c>
      <c r="H23" s="19">
        <v>1.3511765380866592</v>
      </c>
      <c r="I23" s="19">
        <v>0.61972453677528871</v>
      </c>
      <c r="J23" s="19">
        <v>0.50059725951385647</v>
      </c>
    </row>
    <row r="24" spans="1:10">
      <c r="A24" s="95"/>
      <c r="B24" s="18" t="s">
        <v>157</v>
      </c>
      <c r="C24" s="19">
        <v>2.0191121503591014</v>
      </c>
      <c r="D24" s="19">
        <v>2.8489296086792355</v>
      </c>
      <c r="E24" s="19">
        <v>1.5827683251206017</v>
      </c>
      <c r="F24" s="19">
        <v>1.4152533274602161</v>
      </c>
      <c r="G24" s="19">
        <v>1.453941834313516</v>
      </c>
      <c r="H24" s="19">
        <v>1.515272150481908</v>
      </c>
      <c r="I24" s="19">
        <v>1.2950220998024868</v>
      </c>
      <c r="J24" s="19">
        <v>1.7789429273006259</v>
      </c>
    </row>
    <row r="25" spans="1:10">
      <c r="A25" s="96"/>
      <c r="B25" s="18" t="s">
        <v>167</v>
      </c>
      <c r="C25" s="19">
        <v>0.30834321204081566</v>
      </c>
      <c r="D25" s="19">
        <v>0.33380047316108813</v>
      </c>
      <c r="E25" s="19">
        <v>0.24186957530128605</v>
      </c>
      <c r="F25" s="19">
        <v>0.19042121228758901</v>
      </c>
      <c r="G25" s="19">
        <v>0.18142512407315198</v>
      </c>
      <c r="H25" s="19">
        <v>0.24544577650838631</v>
      </c>
      <c r="I25" s="19">
        <v>0.13285467885444011</v>
      </c>
      <c r="J25" s="19">
        <v>0.11079181529593093</v>
      </c>
    </row>
    <row r="26" spans="1:10">
      <c r="A26" s="94" t="s">
        <v>163</v>
      </c>
      <c r="B26" s="18" t="s">
        <v>179</v>
      </c>
      <c r="C26" s="19">
        <v>0.13349665898299731</v>
      </c>
      <c r="D26" s="19">
        <v>0.14263254616204118</v>
      </c>
      <c r="E26" s="19">
        <v>0.10028886670805412</v>
      </c>
      <c r="F26" s="19">
        <v>8.2751957898024364E-2</v>
      </c>
      <c r="G26" s="19">
        <v>6.8523315206737073E-2</v>
      </c>
      <c r="H26" s="19">
        <v>0.13960271842409364</v>
      </c>
      <c r="I26" s="19">
        <v>7.6223002591525049E-2</v>
      </c>
      <c r="J26" s="19">
        <v>5.9619702146712798E-2</v>
      </c>
    </row>
    <row r="27" spans="1:10">
      <c r="A27" s="95"/>
      <c r="B27" s="18" t="s">
        <v>160</v>
      </c>
      <c r="C27" s="19">
        <v>1.9222598550889702</v>
      </c>
      <c r="D27" s="19">
        <v>0.80198991403327635</v>
      </c>
      <c r="E27" s="19">
        <v>0.72760623221724163</v>
      </c>
      <c r="F27" s="19">
        <v>0.37953329597740593</v>
      </c>
      <c r="G27" s="19">
        <v>0.62857540648559407</v>
      </c>
      <c r="H27" s="19">
        <v>0.75752827148528801</v>
      </c>
      <c r="I27" s="19">
        <v>0.28050107312858386</v>
      </c>
      <c r="J27" s="19">
        <v>0.20821102356086024</v>
      </c>
    </row>
    <row r="28" spans="1:10">
      <c r="A28" s="95"/>
      <c r="B28" s="18" t="s">
        <v>157</v>
      </c>
      <c r="C28" s="19">
        <v>0.93745863327572343</v>
      </c>
      <c r="D28" s="19">
        <v>1.0846882651182912</v>
      </c>
      <c r="E28" s="19">
        <v>0.82902423653062396</v>
      </c>
      <c r="F28" s="19">
        <v>0.47217002623652438</v>
      </c>
      <c r="G28" s="19">
        <v>0.34676612806577883</v>
      </c>
      <c r="H28" s="19">
        <v>1.012088949797022</v>
      </c>
      <c r="I28" s="19">
        <v>0.72031714501445498</v>
      </c>
      <c r="J28" s="19">
        <v>1.1018745617681414</v>
      </c>
    </row>
    <row r="29" spans="1:10">
      <c r="A29" s="96"/>
      <c r="B29" s="18" t="s">
        <v>167</v>
      </c>
      <c r="C29" s="19">
        <v>0.13293870821206694</v>
      </c>
      <c r="D29" s="19">
        <v>0.14225798434720291</v>
      </c>
      <c r="E29" s="19">
        <v>9.7150526484470548E-2</v>
      </c>
      <c r="F29" s="19">
        <v>8.1642326625358072E-2</v>
      </c>
      <c r="G29" s="19">
        <v>7.5115278517908071E-2</v>
      </c>
      <c r="H29" s="19">
        <v>0.14311509666695477</v>
      </c>
      <c r="I29" s="19">
        <v>7.4792232957483717E-2</v>
      </c>
      <c r="J29" s="19">
        <v>5.7690327916083708E-2</v>
      </c>
    </row>
    <row r="30" spans="1:10">
      <c r="A30" s="94" t="s">
        <v>164</v>
      </c>
      <c r="B30" s="18" t="s">
        <v>179</v>
      </c>
      <c r="C30" s="19">
        <v>0.10012562394477703</v>
      </c>
      <c r="D30" s="19">
        <v>0.10337244959085527</v>
      </c>
      <c r="E30" s="19">
        <v>7.1374780756197714E-2</v>
      </c>
      <c r="F30" s="19">
        <v>6.269560456026696E-2</v>
      </c>
      <c r="G30" s="19">
        <v>5.0083936439492743E-2</v>
      </c>
      <c r="H30" s="19">
        <v>0.11848442209736185</v>
      </c>
      <c r="I30" s="19">
        <v>6.6015442883218783E-2</v>
      </c>
      <c r="J30" s="19">
        <v>5.0024569016049861E-2</v>
      </c>
    </row>
    <row r="31" spans="1:10">
      <c r="A31" s="95"/>
      <c r="B31" s="18" t="s">
        <v>160</v>
      </c>
      <c r="C31" s="19">
        <v>1.8813510462365413</v>
      </c>
      <c r="D31" s="19">
        <v>0.45590132560835839</v>
      </c>
      <c r="E31" s="19">
        <v>0.65288059908197271</v>
      </c>
      <c r="F31" s="19">
        <v>0.25729345195123637</v>
      </c>
      <c r="G31" s="19">
        <v>0.48458677857563742</v>
      </c>
      <c r="H31" s="19">
        <v>0.66390710177746093</v>
      </c>
      <c r="I31" s="19">
        <v>0.22353805298564763</v>
      </c>
      <c r="J31" s="19">
        <v>0.17310502439145159</v>
      </c>
    </row>
    <row r="32" spans="1:10">
      <c r="A32" s="95"/>
      <c r="B32" s="18" t="s">
        <v>157</v>
      </c>
      <c r="C32" s="19">
        <v>0.70629095470785264</v>
      </c>
      <c r="D32" s="19">
        <v>0.83415586989185475</v>
      </c>
      <c r="E32" s="19">
        <v>0.73153517768023946</v>
      </c>
      <c r="F32" s="19">
        <v>0.31620087061843399</v>
      </c>
      <c r="G32" s="19">
        <v>0.18443220260312029</v>
      </c>
      <c r="H32" s="19">
        <v>0.89429969293753531</v>
      </c>
      <c r="I32" s="19">
        <v>0.62929130189485161</v>
      </c>
      <c r="J32" s="19">
        <v>0.98485923691549049</v>
      </c>
    </row>
    <row r="33" spans="1:10">
      <c r="A33" s="96"/>
      <c r="B33" s="18" t="s">
        <v>167</v>
      </c>
      <c r="C33" s="19">
        <v>0.10108112561497097</v>
      </c>
      <c r="D33" s="19">
        <v>0.1013680520234337</v>
      </c>
      <c r="E33" s="19">
        <v>6.9395033404933915E-2</v>
      </c>
      <c r="F33" s="19">
        <v>6.1942037358083075E-2</v>
      </c>
      <c r="G33" s="19">
        <v>5.5187705990240192E-2</v>
      </c>
      <c r="H33" s="19">
        <v>0.12157377083610164</v>
      </c>
      <c r="I33" s="19">
        <v>6.4345441229384417E-2</v>
      </c>
      <c r="J33" s="19">
        <v>4.843127562531524E-2</v>
      </c>
    </row>
    <row r="35" spans="1:10">
      <c r="A35" s="132" t="s">
        <v>106</v>
      </c>
      <c r="B35" s="132"/>
      <c r="C35" s="132"/>
      <c r="D35" s="132"/>
      <c r="E35" s="132"/>
      <c r="F35" s="132"/>
      <c r="G35" s="132"/>
      <c r="H35" s="132"/>
      <c r="I35" s="132"/>
      <c r="J35" s="132"/>
    </row>
    <row r="36" spans="1:10" ht="63" customHeight="1">
      <c r="A36" s="92" t="s">
        <v>110</v>
      </c>
      <c r="B36" s="132"/>
      <c r="C36" s="132"/>
      <c r="D36" s="132"/>
      <c r="E36" s="132"/>
      <c r="F36" s="132"/>
      <c r="G36" s="132"/>
      <c r="H36" s="132"/>
      <c r="I36" s="132"/>
      <c r="J36" s="132"/>
    </row>
    <row r="37" spans="1:10">
      <c r="A37" s="132" t="s">
        <v>108</v>
      </c>
      <c r="B37" s="132"/>
      <c r="C37" s="132"/>
      <c r="D37" s="132"/>
      <c r="E37" s="132"/>
      <c r="F37" s="132"/>
      <c r="G37" s="132"/>
      <c r="H37" s="132"/>
      <c r="I37" s="132"/>
      <c r="J37" s="132"/>
    </row>
    <row r="38" spans="1:10">
      <c r="A38" s="132" t="s">
        <v>87</v>
      </c>
      <c r="B38" s="132"/>
      <c r="C38" s="132"/>
      <c r="D38" s="132"/>
      <c r="E38" s="132"/>
      <c r="F38" s="132"/>
      <c r="G38" s="132"/>
      <c r="H38" s="132"/>
      <c r="I38" s="132"/>
      <c r="J38" s="132"/>
    </row>
    <row r="39" spans="1:10">
      <c r="A39" s="132" t="s">
        <v>109</v>
      </c>
      <c r="B39" s="132"/>
      <c r="C39" s="132"/>
      <c r="D39" s="132"/>
      <c r="E39" s="132"/>
      <c r="F39" s="132"/>
      <c r="G39" s="132"/>
      <c r="H39" s="132"/>
      <c r="I39" s="132"/>
      <c r="J39" s="132"/>
    </row>
  </sheetData>
  <mergeCells count="17">
    <mergeCell ref="A35:J35"/>
    <mergeCell ref="A36:J36"/>
    <mergeCell ref="A37:J37"/>
    <mergeCell ref="A38:J38"/>
    <mergeCell ref="A39:J39"/>
    <mergeCell ref="A2:J2"/>
    <mergeCell ref="A30:A33"/>
    <mergeCell ref="A3:I3"/>
    <mergeCell ref="A5:J5"/>
    <mergeCell ref="A6:B6"/>
    <mergeCell ref="A7:A10"/>
    <mergeCell ref="A11:A14"/>
    <mergeCell ref="A15:A18"/>
    <mergeCell ref="A20:J20"/>
    <mergeCell ref="A21:B21"/>
    <mergeCell ref="A22:A25"/>
    <mergeCell ref="A26:A29"/>
  </mergeCells>
  <hyperlinks>
    <hyperlink ref="A1" location="Índice!A1" display="Índice" xr:uid="{00000000-0004-0000-4300-000000000000}"/>
  </hyperlinks>
  <pageMargins left="0.7" right="0.7" top="0.75" bottom="0.75" header="0.3" footer="0.3"/>
  <pageSetup orientation="portrait" horizontalDpi="0"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71C7-EAFE-485C-9ECE-C609C3D53C2E}">
  <dimension ref="A1:J70"/>
  <sheetViews>
    <sheetView workbookViewId="0"/>
  </sheetViews>
  <sheetFormatPr defaultColWidth="9.140625" defaultRowHeight="15"/>
  <cols>
    <col min="1" max="1" width="16.85546875" customWidth="1"/>
    <col min="3" max="10" width="9.85546875" bestFit="1" customWidth="1"/>
  </cols>
  <sheetData>
    <row r="1" spans="1:10">
      <c r="A1" s="1" t="s">
        <v>83</v>
      </c>
      <c r="J1" s="1"/>
    </row>
    <row r="2" spans="1:10">
      <c r="A2" s="130" t="s">
        <v>59</v>
      </c>
      <c r="B2" s="130"/>
      <c r="C2" s="130"/>
      <c r="D2" s="130"/>
      <c r="E2" s="130"/>
      <c r="F2" s="130"/>
      <c r="G2" s="130"/>
      <c r="H2" s="130"/>
      <c r="I2" s="130"/>
      <c r="J2" s="2"/>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94" t="s">
        <v>97</v>
      </c>
      <c r="B7" s="18" t="s">
        <v>121</v>
      </c>
      <c r="C7" s="19">
        <v>79.628098011016846</v>
      </c>
      <c r="D7" s="19">
        <v>81.337106227874756</v>
      </c>
      <c r="E7" s="19">
        <v>80.372196435928345</v>
      </c>
      <c r="F7" s="19">
        <v>81.145977973937988</v>
      </c>
      <c r="G7" s="19">
        <v>82.894927263259888</v>
      </c>
      <c r="H7" s="19">
        <v>87.044662237167358</v>
      </c>
      <c r="I7" s="19">
        <v>83.896178007125854</v>
      </c>
      <c r="J7" s="19">
        <v>84.611219167709351</v>
      </c>
    </row>
    <row r="8" spans="1:10">
      <c r="A8" s="95" t="s">
        <v>97</v>
      </c>
      <c r="B8" s="18" t="s">
        <v>122</v>
      </c>
      <c r="C8" s="19">
        <v>20.371899008750916</v>
      </c>
      <c r="D8" s="19">
        <v>18.662893772125244</v>
      </c>
      <c r="E8" s="19">
        <v>19.627805054187775</v>
      </c>
      <c r="F8" s="19">
        <v>18.854019045829773</v>
      </c>
      <c r="G8" s="19">
        <v>17.105069756507874</v>
      </c>
      <c r="H8" s="19">
        <v>12.955337762832642</v>
      </c>
      <c r="I8" s="19">
        <v>16.103820502758026</v>
      </c>
      <c r="J8" s="19">
        <v>15.38877934217453</v>
      </c>
    </row>
    <row r="9" spans="1:10">
      <c r="A9" s="96" t="s">
        <v>123</v>
      </c>
      <c r="B9" s="18" t="s">
        <v>101</v>
      </c>
      <c r="C9" s="19">
        <v>100</v>
      </c>
      <c r="D9" s="19">
        <v>100</v>
      </c>
      <c r="E9" s="19">
        <v>100</v>
      </c>
      <c r="F9" s="19">
        <v>100</v>
      </c>
      <c r="G9" s="19">
        <v>100</v>
      </c>
      <c r="H9" s="19">
        <v>100</v>
      </c>
      <c r="I9" s="19">
        <v>100</v>
      </c>
      <c r="J9" s="19">
        <v>100</v>
      </c>
    </row>
    <row r="10" spans="1:10">
      <c r="A10" s="94" t="s">
        <v>98</v>
      </c>
      <c r="B10" s="18" t="s">
        <v>121</v>
      </c>
      <c r="C10" s="19">
        <v>82.937091588973999</v>
      </c>
      <c r="D10" s="19">
        <v>82.899701595306396</v>
      </c>
      <c r="E10" s="19">
        <v>82.372552156448364</v>
      </c>
      <c r="F10" s="19">
        <v>82.112705707550049</v>
      </c>
      <c r="G10" s="19">
        <v>81.762111186981201</v>
      </c>
      <c r="H10" s="19">
        <v>84.872633218765259</v>
      </c>
      <c r="I10" s="19">
        <v>84.076744318008423</v>
      </c>
      <c r="J10" s="19">
        <v>83.622491359710693</v>
      </c>
    </row>
    <row r="11" spans="1:10">
      <c r="A11" s="95" t="s">
        <v>98</v>
      </c>
      <c r="B11" s="18" t="s">
        <v>122</v>
      </c>
      <c r="C11" s="19">
        <v>17.062908411026001</v>
      </c>
      <c r="D11" s="19">
        <v>17.100299894809723</v>
      </c>
      <c r="E11" s="19">
        <v>17.627449333667755</v>
      </c>
      <c r="F11" s="19">
        <v>17.887294292449951</v>
      </c>
      <c r="G11" s="19">
        <v>18.237887322902679</v>
      </c>
      <c r="H11" s="19">
        <v>15.127365291118622</v>
      </c>
      <c r="I11" s="19">
        <v>15.923258662223816</v>
      </c>
      <c r="J11" s="19">
        <v>16.377505660057068</v>
      </c>
    </row>
    <row r="12" spans="1:10">
      <c r="A12" s="96" t="s">
        <v>123</v>
      </c>
      <c r="B12" s="18" t="s">
        <v>101</v>
      </c>
      <c r="C12" s="19">
        <v>100</v>
      </c>
      <c r="D12" s="19">
        <v>100</v>
      </c>
      <c r="E12" s="19">
        <v>100</v>
      </c>
      <c r="F12" s="19">
        <v>100</v>
      </c>
      <c r="G12" s="19">
        <v>100</v>
      </c>
      <c r="H12" s="19">
        <v>100</v>
      </c>
      <c r="I12" s="19">
        <v>100</v>
      </c>
      <c r="J12" s="19">
        <v>100</v>
      </c>
    </row>
    <row r="13" spans="1:10" ht="15.75" customHeight="1">
      <c r="A13" s="94" t="s">
        <v>99</v>
      </c>
      <c r="B13" s="18" t="s">
        <v>121</v>
      </c>
      <c r="C13" s="19">
        <v>81.226575374603271</v>
      </c>
      <c r="D13" s="19">
        <v>82.11403489112854</v>
      </c>
      <c r="E13" s="19">
        <v>81.50477409362793</v>
      </c>
      <c r="F13" s="19">
        <v>81.690222024917603</v>
      </c>
      <c r="G13" s="19">
        <v>82.235729694366455</v>
      </c>
      <c r="H13" s="19">
        <v>86.012822389602661</v>
      </c>
      <c r="I13" s="19">
        <v>84.000200033187866</v>
      </c>
      <c r="J13" s="19">
        <v>84.025979042053223</v>
      </c>
    </row>
    <row r="14" spans="1:10">
      <c r="A14" s="95"/>
      <c r="B14" s="18" t="s">
        <v>122</v>
      </c>
      <c r="C14" s="19">
        <v>18.773423135280609</v>
      </c>
      <c r="D14" s="19">
        <v>17.885963618755341</v>
      </c>
      <c r="E14" s="19">
        <v>18.49522739648819</v>
      </c>
      <c r="F14" s="19">
        <v>18.309779465198517</v>
      </c>
      <c r="G14" s="19">
        <v>17.764270305633545</v>
      </c>
      <c r="H14" s="19">
        <v>13.987176120281219</v>
      </c>
      <c r="I14" s="19">
        <v>15.999798476696014</v>
      </c>
      <c r="J14" s="19">
        <v>15.974022448062897</v>
      </c>
    </row>
    <row r="15" spans="1:10">
      <c r="A15" s="96"/>
      <c r="B15" s="18" t="s">
        <v>101</v>
      </c>
      <c r="C15" s="19">
        <v>100</v>
      </c>
      <c r="D15" s="19">
        <v>100</v>
      </c>
      <c r="E15" s="19">
        <v>100</v>
      </c>
      <c r="F15" s="19">
        <v>100</v>
      </c>
      <c r="G15" s="19">
        <v>100</v>
      </c>
      <c r="H15" s="19">
        <v>100</v>
      </c>
      <c r="I15" s="19">
        <v>100</v>
      </c>
      <c r="J15" s="19">
        <v>100</v>
      </c>
    </row>
    <row r="16" spans="1:10">
      <c r="A16" s="94" t="s">
        <v>100</v>
      </c>
      <c r="B16" s="18" t="s">
        <v>121</v>
      </c>
      <c r="C16" s="19">
        <v>90.507411956787109</v>
      </c>
      <c r="D16" s="19">
        <v>90.203487873077393</v>
      </c>
      <c r="E16" s="19">
        <v>89.972662925720215</v>
      </c>
      <c r="F16" s="19">
        <v>89.522278308868408</v>
      </c>
      <c r="G16" s="19">
        <v>89.950644969940186</v>
      </c>
      <c r="H16" s="19">
        <v>89.97160792350769</v>
      </c>
      <c r="I16" s="19">
        <v>89.629459381103516</v>
      </c>
      <c r="J16" s="19">
        <v>89.356303215026855</v>
      </c>
    </row>
    <row r="17" spans="1:10">
      <c r="A17" s="95" t="s">
        <v>181</v>
      </c>
      <c r="B17" s="18" t="s">
        <v>122</v>
      </c>
      <c r="C17" s="19">
        <v>9.4925858080387115</v>
      </c>
      <c r="D17" s="19">
        <v>9.7965136170387268</v>
      </c>
      <c r="E17" s="19">
        <v>10.027337819337845</v>
      </c>
      <c r="F17" s="19">
        <v>10.477719455957413</v>
      </c>
      <c r="G17" s="19">
        <v>10.049352794885635</v>
      </c>
      <c r="H17" s="19">
        <v>10.028394311666489</v>
      </c>
      <c r="I17" s="19">
        <v>10.370542109012604</v>
      </c>
      <c r="J17" s="19">
        <v>10.643696039915085</v>
      </c>
    </row>
    <row r="18" spans="1:10">
      <c r="A18" s="96" t="s">
        <v>123</v>
      </c>
      <c r="B18" s="18" t="s">
        <v>101</v>
      </c>
      <c r="C18" s="19">
        <v>100</v>
      </c>
      <c r="D18" s="19">
        <v>100</v>
      </c>
      <c r="E18" s="19">
        <v>100</v>
      </c>
      <c r="F18" s="19">
        <v>100</v>
      </c>
      <c r="G18" s="19">
        <v>100</v>
      </c>
      <c r="H18" s="19">
        <v>100</v>
      </c>
      <c r="I18" s="19">
        <v>100</v>
      </c>
      <c r="J18" s="19">
        <v>100</v>
      </c>
    </row>
    <row r="20" spans="1:10">
      <c r="A20" s="80" t="s">
        <v>103</v>
      </c>
      <c r="B20" s="80" t="s">
        <v>103</v>
      </c>
      <c r="C20" s="80" t="s">
        <v>103</v>
      </c>
      <c r="D20" s="80" t="s">
        <v>103</v>
      </c>
      <c r="E20" s="80" t="s">
        <v>103</v>
      </c>
      <c r="F20" s="80" t="s">
        <v>103</v>
      </c>
      <c r="G20" s="80" t="s">
        <v>103</v>
      </c>
      <c r="H20" s="80" t="s">
        <v>103</v>
      </c>
      <c r="I20" s="80" t="s">
        <v>103</v>
      </c>
      <c r="J20" s="80" t="s">
        <v>103</v>
      </c>
    </row>
    <row r="21" spans="1:10">
      <c r="A21" s="133" t="s">
        <v>92</v>
      </c>
      <c r="B21" s="133"/>
      <c r="C21" s="17" t="s">
        <v>112</v>
      </c>
      <c r="D21" s="17" t="s">
        <v>113</v>
      </c>
      <c r="E21" s="17" t="s">
        <v>114</v>
      </c>
      <c r="F21" s="17" t="s">
        <v>115</v>
      </c>
      <c r="G21" s="17" t="s">
        <v>116</v>
      </c>
      <c r="H21" s="17" t="s">
        <v>117</v>
      </c>
      <c r="I21" s="17" t="s">
        <v>118</v>
      </c>
      <c r="J21" s="17" t="s">
        <v>119</v>
      </c>
    </row>
    <row r="22" spans="1:10">
      <c r="A22" s="94" t="s">
        <v>97</v>
      </c>
      <c r="B22" s="18" t="s">
        <v>121</v>
      </c>
      <c r="C22" s="21">
        <v>719287</v>
      </c>
      <c r="D22" s="21">
        <v>708325</v>
      </c>
      <c r="E22" s="21">
        <v>500984</v>
      </c>
      <c r="F22" s="21">
        <v>474110</v>
      </c>
      <c r="G22" s="21">
        <v>452414</v>
      </c>
      <c r="H22" s="21">
        <v>825307</v>
      </c>
      <c r="I22" s="21">
        <v>495167</v>
      </c>
      <c r="J22" s="21">
        <v>418900</v>
      </c>
    </row>
    <row r="23" spans="1:10">
      <c r="A23" s="95" t="s">
        <v>97</v>
      </c>
      <c r="B23" s="18" t="s">
        <v>122</v>
      </c>
      <c r="C23" s="21">
        <v>184021</v>
      </c>
      <c r="D23" s="21">
        <v>162526</v>
      </c>
      <c r="E23" s="21">
        <v>122346</v>
      </c>
      <c r="F23" s="21">
        <v>110158</v>
      </c>
      <c r="G23" s="21">
        <v>93354</v>
      </c>
      <c r="H23" s="21">
        <v>122835</v>
      </c>
      <c r="I23" s="21">
        <v>95047</v>
      </c>
      <c r="J23" s="21">
        <v>76188</v>
      </c>
    </row>
    <row r="24" spans="1:10">
      <c r="A24" s="96" t="s">
        <v>123</v>
      </c>
      <c r="B24" s="18" t="s">
        <v>101</v>
      </c>
      <c r="C24" s="21">
        <v>903308</v>
      </c>
      <c r="D24" s="21">
        <v>870851</v>
      </c>
      <c r="E24" s="21">
        <v>623330</v>
      </c>
      <c r="F24" s="21">
        <v>584268</v>
      </c>
      <c r="G24" s="21">
        <v>545768</v>
      </c>
      <c r="H24" s="21">
        <v>948142</v>
      </c>
      <c r="I24" s="21">
        <v>590214</v>
      </c>
      <c r="J24" s="21">
        <v>495088</v>
      </c>
    </row>
    <row r="25" spans="1:10">
      <c r="A25" s="94" t="s">
        <v>98</v>
      </c>
      <c r="B25" s="18" t="s">
        <v>121</v>
      </c>
      <c r="C25" s="21">
        <v>700106</v>
      </c>
      <c r="D25" s="21">
        <v>713909</v>
      </c>
      <c r="E25" s="21">
        <v>670132</v>
      </c>
      <c r="F25" s="21">
        <v>618018</v>
      </c>
      <c r="G25" s="21">
        <v>621083</v>
      </c>
      <c r="H25" s="21">
        <v>728242</v>
      </c>
      <c r="I25" s="21">
        <v>674393</v>
      </c>
      <c r="J25" s="21">
        <v>600504</v>
      </c>
    </row>
    <row r="26" spans="1:10">
      <c r="A26" s="95" t="s">
        <v>98</v>
      </c>
      <c r="B26" s="18" t="s">
        <v>122</v>
      </c>
      <c r="C26" s="21">
        <v>144035</v>
      </c>
      <c r="D26" s="21">
        <v>147263</v>
      </c>
      <c r="E26" s="21">
        <v>143406</v>
      </c>
      <c r="F26" s="21">
        <v>134628</v>
      </c>
      <c r="G26" s="21">
        <v>138539</v>
      </c>
      <c r="H26" s="21">
        <v>129799</v>
      </c>
      <c r="I26" s="21">
        <v>127723</v>
      </c>
      <c r="J26" s="21">
        <v>117609</v>
      </c>
    </row>
    <row r="27" spans="1:10">
      <c r="A27" s="96" t="s">
        <v>123</v>
      </c>
      <c r="B27" s="18" t="s">
        <v>101</v>
      </c>
      <c r="C27" s="21">
        <v>844141</v>
      </c>
      <c r="D27" s="21">
        <v>861172</v>
      </c>
      <c r="E27" s="21">
        <v>813538</v>
      </c>
      <c r="F27" s="21">
        <v>752646</v>
      </c>
      <c r="G27" s="21">
        <v>759622</v>
      </c>
      <c r="H27" s="21">
        <v>858041</v>
      </c>
      <c r="I27" s="21">
        <v>802116</v>
      </c>
      <c r="J27" s="21">
        <v>718113</v>
      </c>
    </row>
    <row r="28" spans="1:10" ht="15" customHeight="1">
      <c r="A28" s="94" t="s">
        <v>99</v>
      </c>
      <c r="B28" s="18" t="s">
        <v>121</v>
      </c>
      <c r="C28" s="21">
        <v>1419393</v>
      </c>
      <c r="D28" s="21">
        <v>1422234</v>
      </c>
      <c r="E28" s="21">
        <v>1171116</v>
      </c>
      <c r="F28" s="21">
        <v>1092128</v>
      </c>
      <c r="G28" s="21">
        <v>1073497</v>
      </c>
      <c r="H28" s="21">
        <v>1553549</v>
      </c>
      <c r="I28" s="21">
        <v>1169560</v>
      </c>
      <c r="J28" s="21">
        <v>1019404</v>
      </c>
    </row>
    <row r="29" spans="1:10">
      <c r="A29" s="95"/>
      <c r="B29" s="18" t="s">
        <v>122</v>
      </c>
      <c r="C29" s="21">
        <v>328056</v>
      </c>
      <c r="D29" s="21">
        <v>309789</v>
      </c>
      <c r="E29" s="21">
        <v>265752</v>
      </c>
      <c r="F29" s="21">
        <v>244786</v>
      </c>
      <c r="G29" s="21">
        <v>231893</v>
      </c>
      <c r="H29" s="21">
        <v>252634</v>
      </c>
      <c r="I29" s="21">
        <v>222770</v>
      </c>
      <c r="J29" s="21">
        <v>193797</v>
      </c>
    </row>
    <row r="30" spans="1:10">
      <c r="A30" s="96"/>
      <c r="B30" s="18" t="s">
        <v>101</v>
      </c>
      <c r="C30" s="21">
        <v>1747449</v>
      </c>
      <c r="D30" s="21">
        <v>1732023</v>
      </c>
      <c r="E30" s="21">
        <v>1436868</v>
      </c>
      <c r="F30" s="21">
        <v>1336914</v>
      </c>
      <c r="G30" s="21">
        <v>1305390</v>
      </c>
      <c r="H30" s="21">
        <v>1806183</v>
      </c>
      <c r="I30" s="21">
        <v>1392330</v>
      </c>
      <c r="J30" s="21">
        <v>1213201</v>
      </c>
    </row>
    <row r="31" spans="1:10" ht="15" customHeight="1">
      <c r="A31" s="94" t="s">
        <v>100</v>
      </c>
      <c r="B31" s="18" t="s">
        <v>121</v>
      </c>
      <c r="C31" s="21">
        <v>2749446</v>
      </c>
      <c r="D31" s="21">
        <v>3036133</v>
      </c>
      <c r="E31" s="21">
        <v>3584357</v>
      </c>
      <c r="F31" s="21">
        <v>3853030</v>
      </c>
      <c r="G31" s="21">
        <v>4220801</v>
      </c>
      <c r="H31" s="21">
        <v>4344808</v>
      </c>
      <c r="I31" s="21">
        <v>5024415</v>
      </c>
      <c r="J31" s="21">
        <v>5298802</v>
      </c>
    </row>
    <row r="32" spans="1:10" ht="15" customHeight="1">
      <c r="A32" s="95" t="s">
        <v>181</v>
      </c>
      <c r="B32" s="18" t="s">
        <v>122</v>
      </c>
      <c r="C32" s="21">
        <v>288367</v>
      </c>
      <c r="D32" s="21">
        <v>329738</v>
      </c>
      <c r="E32" s="21">
        <v>399472</v>
      </c>
      <c r="F32" s="21">
        <v>450960</v>
      </c>
      <c r="G32" s="21">
        <v>471551</v>
      </c>
      <c r="H32" s="21">
        <v>484280</v>
      </c>
      <c r="I32" s="21">
        <v>581348</v>
      </c>
      <c r="J32" s="21">
        <v>631168</v>
      </c>
    </row>
    <row r="33" spans="1:10">
      <c r="A33" s="96" t="s">
        <v>123</v>
      </c>
      <c r="B33" s="18" t="s">
        <v>101</v>
      </c>
      <c r="C33" s="21">
        <v>3037813</v>
      </c>
      <c r="D33" s="21">
        <v>3365871</v>
      </c>
      <c r="E33" s="21">
        <v>3983829</v>
      </c>
      <c r="F33" s="21">
        <v>4303990</v>
      </c>
      <c r="G33" s="21">
        <v>4692352</v>
      </c>
      <c r="H33" s="21">
        <v>4829088</v>
      </c>
      <c r="I33" s="21">
        <v>5605763</v>
      </c>
      <c r="J33" s="21">
        <v>5929970</v>
      </c>
    </row>
    <row r="35" spans="1:10">
      <c r="A35" s="80" t="s">
        <v>102</v>
      </c>
      <c r="B35" s="80" t="s">
        <v>102</v>
      </c>
      <c r="C35" s="80" t="s">
        <v>102</v>
      </c>
      <c r="D35" s="80" t="s">
        <v>102</v>
      </c>
      <c r="E35" s="80" t="s">
        <v>102</v>
      </c>
      <c r="F35" s="80" t="s">
        <v>102</v>
      </c>
      <c r="G35" s="80" t="s">
        <v>102</v>
      </c>
      <c r="H35" s="80" t="s">
        <v>102</v>
      </c>
      <c r="I35" s="80" t="s">
        <v>102</v>
      </c>
      <c r="J35" s="80" t="s">
        <v>102</v>
      </c>
    </row>
    <row r="36" spans="1:10">
      <c r="A36" s="133" t="s">
        <v>92</v>
      </c>
      <c r="B36" s="133"/>
      <c r="C36" s="17" t="s">
        <v>112</v>
      </c>
      <c r="D36" s="17" t="s">
        <v>113</v>
      </c>
      <c r="E36" s="17" t="s">
        <v>114</v>
      </c>
      <c r="F36" s="17" t="s">
        <v>115</v>
      </c>
      <c r="G36" s="17" t="s">
        <v>116</v>
      </c>
      <c r="H36" s="17" t="s">
        <v>117</v>
      </c>
      <c r="I36" s="17" t="s">
        <v>118</v>
      </c>
      <c r="J36" s="17" t="s">
        <v>119</v>
      </c>
    </row>
    <row r="37" spans="1:10">
      <c r="A37" s="94" t="s">
        <v>97</v>
      </c>
      <c r="B37" s="18" t="s">
        <v>121</v>
      </c>
      <c r="C37" s="19">
        <v>0.64602019265294075</v>
      </c>
      <c r="D37" s="19">
        <v>0.78364992514252663</v>
      </c>
      <c r="E37" s="19">
        <v>0.71753417141735554</v>
      </c>
      <c r="F37" s="19">
        <v>0.63338330946862698</v>
      </c>
      <c r="G37" s="19">
        <v>0.61947056092321873</v>
      </c>
      <c r="H37" s="19">
        <v>0.47857793979346752</v>
      </c>
      <c r="I37" s="19">
        <v>0.45869890600442886</v>
      </c>
      <c r="J37" s="19">
        <v>0.49195727333426476</v>
      </c>
    </row>
    <row r="38" spans="1:10">
      <c r="A38" s="95" t="s">
        <v>97</v>
      </c>
      <c r="B38" s="18" t="s">
        <v>122</v>
      </c>
      <c r="C38" s="19">
        <v>0.64602019265294075</v>
      </c>
      <c r="D38" s="19">
        <v>0.78364992514252663</v>
      </c>
      <c r="E38" s="19">
        <v>0.71753417141735554</v>
      </c>
      <c r="F38" s="19">
        <v>0.63338330946862698</v>
      </c>
      <c r="G38" s="19">
        <v>0.61947056092321873</v>
      </c>
      <c r="H38" s="19">
        <v>0.47857793979346752</v>
      </c>
      <c r="I38" s="19">
        <v>0.45869890600442886</v>
      </c>
      <c r="J38" s="19">
        <v>0.49195727333426476</v>
      </c>
    </row>
    <row r="39" spans="1:10">
      <c r="A39" s="96" t="s">
        <v>123</v>
      </c>
      <c r="B39" s="18" t="s">
        <v>101</v>
      </c>
      <c r="C39" s="19">
        <v>0</v>
      </c>
      <c r="D39" s="19">
        <v>0</v>
      </c>
      <c r="E39" s="19">
        <v>0</v>
      </c>
      <c r="F39" s="19">
        <v>0</v>
      </c>
      <c r="G39" s="19">
        <v>0</v>
      </c>
      <c r="H39" s="19">
        <v>0</v>
      </c>
      <c r="I39" s="19">
        <v>0</v>
      </c>
      <c r="J39" s="19">
        <v>0</v>
      </c>
    </row>
    <row r="40" spans="1:10">
      <c r="A40" s="94" t="s">
        <v>98</v>
      </c>
      <c r="B40" s="18" t="s">
        <v>121</v>
      </c>
      <c r="C40" s="19">
        <v>0.46477732248604298</v>
      </c>
      <c r="D40" s="19">
        <v>0.79534156247973442</v>
      </c>
      <c r="E40" s="19">
        <v>0.66915336064994335</v>
      </c>
      <c r="F40" s="19">
        <v>0.55983429774641991</v>
      </c>
      <c r="G40" s="19">
        <v>0.58393566869199276</v>
      </c>
      <c r="H40" s="19">
        <v>0.64954557456076145</v>
      </c>
      <c r="I40" s="19">
        <v>0.39835376664996147</v>
      </c>
      <c r="J40" s="19">
        <v>0.59963078238070011</v>
      </c>
    </row>
    <row r="41" spans="1:10">
      <c r="A41" s="95" t="s">
        <v>98</v>
      </c>
      <c r="B41" s="18" t="s">
        <v>122</v>
      </c>
      <c r="C41" s="19">
        <v>0.46477732248604298</v>
      </c>
      <c r="D41" s="19">
        <v>0.79534156247973442</v>
      </c>
      <c r="E41" s="19">
        <v>0.66915336064994335</v>
      </c>
      <c r="F41" s="19">
        <v>0.55983429774641991</v>
      </c>
      <c r="G41" s="19">
        <v>0.58393566869199276</v>
      </c>
      <c r="H41" s="19">
        <v>0.64954557456076145</v>
      </c>
      <c r="I41" s="19">
        <v>0.39835376664996147</v>
      </c>
      <c r="J41" s="19">
        <v>0.59963078238070011</v>
      </c>
    </row>
    <row r="42" spans="1:10">
      <c r="A42" s="96" t="s">
        <v>123</v>
      </c>
      <c r="B42" s="18" t="s">
        <v>101</v>
      </c>
      <c r="C42" s="19">
        <v>0</v>
      </c>
      <c r="D42" s="19">
        <v>0</v>
      </c>
      <c r="E42" s="19">
        <v>0</v>
      </c>
      <c r="F42" s="19">
        <v>0</v>
      </c>
      <c r="G42" s="19">
        <v>0</v>
      </c>
      <c r="H42" s="19">
        <v>0</v>
      </c>
      <c r="I42" s="19">
        <v>0</v>
      </c>
      <c r="J42" s="19">
        <v>0</v>
      </c>
    </row>
    <row r="43" spans="1:10" ht="15" customHeight="1">
      <c r="A43" s="94" t="s">
        <v>99</v>
      </c>
      <c r="B43" s="18" t="s">
        <v>121</v>
      </c>
      <c r="C43" s="19">
        <v>0.49591460265219212</v>
      </c>
      <c r="D43" s="19">
        <v>0.71046785451471806</v>
      </c>
      <c r="E43" s="19">
        <v>0.56927702389657497</v>
      </c>
      <c r="F43" s="19">
        <v>0.50168400630354881</v>
      </c>
      <c r="G43" s="19">
        <v>0.50624818541109562</v>
      </c>
      <c r="H43" s="19">
        <v>0.44941762462258339</v>
      </c>
      <c r="I43" s="19">
        <v>0.31144979875534773</v>
      </c>
      <c r="J43" s="19">
        <v>0.40985229425132275</v>
      </c>
    </row>
    <row r="44" spans="1:10">
      <c r="A44" s="95"/>
      <c r="B44" s="18" t="s">
        <v>122</v>
      </c>
      <c r="C44" s="19">
        <v>0.49591460265219212</v>
      </c>
      <c r="D44" s="19">
        <v>0.71046785451471806</v>
      </c>
      <c r="E44" s="19">
        <v>0.56927702389657497</v>
      </c>
      <c r="F44" s="19">
        <v>0.50168400630354881</v>
      </c>
      <c r="G44" s="19">
        <v>0.50624818541109562</v>
      </c>
      <c r="H44" s="19">
        <v>0.44941762462258339</v>
      </c>
      <c r="I44" s="19">
        <v>0.31144979875534773</v>
      </c>
      <c r="J44" s="19">
        <v>0.40985229425132275</v>
      </c>
    </row>
    <row r="45" spans="1:10">
      <c r="A45" s="96"/>
      <c r="B45" s="18" t="s">
        <v>101</v>
      </c>
      <c r="C45" s="19">
        <v>0</v>
      </c>
      <c r="D45" s="19">
        <v>0</v>
      </c>
      <c r="E45" s="19">
        <v>0</v>
      </c>
      <c r="F45" s="19">
        <v>0</v>
      </c>
      <c r="G45" s="19">
        <v>0</v>
      </c>
      <c r="H45" s="19">
        <v>0</v>
      </c>
      <c r="I45" s="19">
        <v>0</v>
      </c>
      <c r="J45" s="19">
        <v>0</v>
      </c>
    </row>
    <row r="46" spans="1:10" ht="15" customHeight="1">
      <c r="A46" s="94" t="s">
        <v>100</v>
      </c>
      <c r="B46" s="18" t="s">
        <v>121</v>
      </c>
      <c r="C46" s="19">
        <v>0.49819210544228554</v>
      </c>
      <c r="D46" s="19">
        <v>0.38131547626107931</v>
      </c>
      <c r="E46" s="19">
        <v>0.32709510996937752</v>
      </c>
      <c r="F46" s="19">
        <v>0.2944266889244318</v>
      </c>
      <c r="G46" s="19">
        <v>0.30348536092787981</v>
      </c>
      <c r="H46" s="19">
        <v>0.37118569016456604</v>
      </c>
      <c r="I46" s="19">
        <v>0.13514810707420111</v>
      </c>
      <c r="J46" s="19">
        <v>0.18381557893007994</v>
      </c>
    </row>
    <row r="47" spans="1:10" ht="15" customHeight="1">
      <c r="A47" s="95" t="s">
        <v>181</v>
      </c>
      <c r="B47" s="18" t="s">
        <v>122</v>
      </c>
      <c r="C47" s="19">
        <v>0.49819210544228554</v>
      </c>
      <c r="D47" s="19">
        <v>0.38131547626107931</v>
      </c>
      <c r="E47" s="19">
        <v>0.32709510996937752</v>
      </c>
      <c r="F47" s="19">
        <v>0.2944266889244318</v>
      </c>
      <c r="G47" s="19">
        <v>0.30348536092787981</v>
      </c>
      <c r="H47" s="19">
        <v>0.37118569016456604</v>
      </c>
      <c r="I47" s="19">
        <v>0.13514810707420111</v>
      </c>
      <c r="J47" s="19">
        <v>0.18381557893007994</v>
      </c>
    </row>
    <row r="48" spans="1:10">
      <c r="A48" s="96" t="s">
        <v>123</v>
      </c>
      <c r="B48" s="18" t="s">
        <v>101</v>
      </c>
      <c r="C48" s="19">
        <v>0</v>
      </c>
      <c r="D48" s="19">
        <v>0</v>
      </c>
      <c r="E48" s="19">
        <v>0</v>
      </c>
      <c r="F48" s="19">
        <v>0</v>
      </c>
      <c r="G48" s="19">
        <v>0</v>
      </c>
      <c r="H48" s="19">
        <v>0</v>
      </c>
      <c r="I48" s="19">
        <v>0</v>
      </c>
      <c r="J48" s="19">
        <v>0</v>
      </c>
    </row>
    <row r="50" spans="1:10">
      <c r="A50" s="80" t="s">
        <v>104</v>
      </c>
      <c r="B50" s="80" t="s">
        <v>104</v>
      </c>
      <c r="C50" s="80" t="s">
        <v>104</v>
      </c>
      <c r="D50" s="80" t="s">
        <v>104</v>
      </c>
      <c r="E50" s="80" t="s">
        <v>104</v>
      </c>
      <c r="F50" s="80" t="s">
        <v>104</v>
      </c>
      <c r="G50" s="80" t="s">
        <v>104</v>
      </c>
      <c r="H50" s="80" t="s">
        <v>104</v>
      </c>
      <c r="I50" s="80" t="s">
        <v>104</v>
      </c>
      <c r="J50" s="80" t="s">
        <v>104</v>
      </c>
    </row>
    <row r="51" spans="1:10">
      <c r="A51" s="133" t="s">
        <v>92</v>
      </c>
      <c r="B51" s="133"/>
      <c r="C51" s="17" t="s">
        <v>112</v>
      </c>
      <c r="D51" s="17" t="s">
        <v>113</v>
      </c>
      <c r="E51" s="17" t="s">
        <v>114</v>
      </c>
      <c r="F51" s="17" t="s">
        <v>115</v>
      </c>
      <c r="G51" s="17" t="s">
        <v>116</v>
      </c>
      <c r="H51" s="17" t="s">
        <v>117</v>
      </c>
      <c r="I51" s="17" t="s">
        <v>118</v>
      </c>
      <c r="J51" s="17" t="s">
        <v>119</v>
      </c>
    </row>
    <row r="52" spans="1:10">
      <c r="A52" s="94" t="s">
        <v>97</v>
      </c>
      <c r="B52" s="18" t="s">
        <v>121</v>
      </c>
      <c r="C52" s="21">
        <v>9640</v>
      </c>
      <c r="D52" s="21">
        <v>8135</v>
      </c>
      <c r="E52" s="21">
        <v>6803</v>
      </c>
      <c r="F52" s="21">
        <v>7215</v>
      </c>
      <c r="G52" s="21">
        <v>5349</v>
      </c>
      <c r="H52" s="21">
        <v>8004</v>
      </c>
      <c r="I52" s="21">
        <v>5229</v>
      </c>
      <c r="J52" s="21">
        <v>4930</v>
      </c>
    </row>
    <row r="53" spans="1:10">
      <c r="A53" s="95" t="s">
        <v>97</v>
      </c>
      <c r="B53" s="18" t="s">
        <v>122</v>
      </c>
      <c r="C53" s="21">
        <v>7988</v>
      </c>
      <c r="D53" s="21">
        <v>3234</v>
      </c>
      <c r="E53" s="21">
        <v>2574</v>
      </c>
      <c r="F53" s="21">
        <v>3203</v>
      </c>
      <c r="G53" s="21">
        <v>1900</v>
      </c>
      <c r="H53" s="21">
        <v>1766</v>
      </c>
      <c r="I53" s="21">
        <v>1831</v>
      </c>
      <c r="J53" s="21">
        <v>1439</v>
      </c>
    </row>
    <row r="54" spans="1:10">
      <c r="A54" s="96" t="s">
        <v>123</v>
      </c>
      <c r="B54" s="18" t="s">
        <v>101</v>
      </c>
      <c r="C54" s="21">
        <v>17628</v>
      </c>
      <c r="D54" s="21">
        <v>11369</v>
      </c>
      <c r="E54" s="21">
        <v>9377</v>
      </c>
      <c r="F54" s="21">
        <v>10418</v>
      </c>
      <c r="G54" s="21">
        <v>7249</v>
      </c>
      <c r="H54" s="21">
        <v>9770</v>
      </c>
      <c r="I54" s="21">
        <v>7060</v>
      </c>
      <c r="J54" s="21">
        <v>6369</v>
      </c>
    </row>
    <row r="55" spans="1:10">
      <c r="A55" s="94" t="s">
        <v>98</v>
      </c>
      <c r="B55" s="18" t="s">
        <v>121</v>
      </c>
      <c r="C55" s="21">
        <v>9148</v>
      </c>
      <c r="D55" s="21">
        <v>8265</v>
      </c>
      <c r="E55" s="21">
        <v>8573</v>
      </c>
      <c r="F55" s="21">
        <v>9379</v>
      </c>
      <c r="G55" s="21">
        <v>7713</v>
      </c>
      <c r="H55" s="21">
        <v>7409</v>
      </c>
      <c r="I55" s="21">
        <v>7121</v>
      </c>
      <c r="J55" s="21">
        <v>7038</v>
      </c>
    </row>
    <row r="56" spans="1:10">
      <c r="A56" s="95" t="s">
        <v>98</v>
      </c>
      <c r="B56" s="18" t="s">
        <v>122</v>
      </c>
      <c r="C56" s="21">
        <v>6730</v>
      </c>
      <c r="D56" s="21">
        <v>2927</v>
      </c>
      <c r="E56" s="21">
        <v>2849</v>
      </c>
      <c r="F56" s="21">
        <v>3861</v>
      </c>
      <c r="G56" s="21">
        <v>2819</v>
      </c>
      <c r="H56" s="21">
        <v>1779</v>
      </c>
      <c r="I56" s="21">
        <v>2498</v>
      </c>
      <c r="J56" s="21">
        <v>2188</v>
      </c>
    </row>
    <row r="57" spans="1:10">
      <c r="A57" s="96" t="s">
        <v>123</v>
      </c>
      <c r="B57" s="18" t="s">
        <v>101</v>
      </c>
      <c r="C57" s="21">
        <v>15878</v>
      </c>
      <c r="D57" s="21">
        <v>11192</v>
      </c>
      <c r="E57" s="21">
        <v>11422</v>
      </c>
      <c r="F57" s="21">
        <v>13240</v>
      </c>
      <c r="G57" s="21">
        <v>10532</v>
      </c>
      <c r="H57" s="21">
        <v>9188</v>
      </c>
      <c r="I57" s="21">
        <v>9619</v>
      </c>
      <c r="J57" s="21">
        <v>9226</v>
      </c>
    </row>
    <row r="58" spans="1:10" ht="15" customHeight="1">
      <c r="A58" s="94" t="s">
        <v>99</v>
      </c>
      <c r="B58" s="18" t="s">
        <v>121</v>
      </c>
      <c r="C58" s="21">
        <v>18788</v>
      </c>
      <c r="D58" s="21">
        <v>16400</v>
      </c>
      <c r="E58" s="21">
        <v>15376</v>
      </c>
      <c r="F58" s="21">
        <v>16594</v>
      </c>
      <c r="G58" s="21">
        <v>13062</v>
      </c>
      <c r="H58" s="21">
        <v>15413</v>
      </c>
      <c r="I58" s="21">
        <v>12350</v>
      </c>
      <c r="J58" s="21">
        <v>11968</v>
      </c>
    </row>
    <row r="59" spans="1:10">
      <c r="A59" s="95"/>
      <c r="B59" s="18" t="s">
        <v>122</v>
      </c>
      <c r="C59" s="21">
        <v>14718</v>
      </c>
      <c r="D59" s="21">
        <v>6161</v>
      </c>
      <c r="E59" s="21">
        <v>5423</v>
      </c>
      <c r="F59" s="21">
        <v>7064</v>
      </c>
      <c r="G59" s="21">
        <v>4719</v>
      </c>
      <c r="H59" s="21">
        <v>3545</v>
      </c>
      <c r="I59" s="21">
        <v>4329</v>
      </c>
      <c r="J59" s="21">
        <v>3627</v>
      </c>
    </row>
    <row r="60" spans="1:10">
      <c r="A60" s="96"/>
      <c r="B60" s="18" t="s">
        <v>101</v>
      </c>
      <c r="C60" s="21">
        <v>33506</v>
      </c>
      <c r="D60" s="21">
        <v>22561</v>
      </c>
      <c r="E60" s="21">
        <v>20799</v>
      </c>
      <c r="F60" s="21">
        <v>23658</v>
      </c>
      <c r="G60" s="21">
        <v>17781</v>
      </c>
      <c r="H60" s="21">
        <v>18958</v>
      </c>
      <c r="I60" s="21">
        <v>16679</v>
      </c>
      <c r="J60" s="21">
        <v>15595</v>
      </c>
    </row>
    <row r="61" spans="1:10" ht="15" customHeight="1">
      <c r="A61" s="94" t="s">
        <v>100</v>
      </c>
      <c r="B61" s="18" t="s">
        <v>121</v>
      </c>
      <c r="C61" s="21">
        <v>26327</v>
      </c>
      <c r="D61" s="21">
        <v>30161</v>
      </c>
      <c r="E61" s="21">
        <v>38146</v>
      </c>
      <c r="F61" s="21">
        <v>48382</v>
      </c>
      <c r="G61" s="21">
        <v>44398</v>
      </c>
      <c r="H61" s="21">
        <v>37580</v>
      </c>
      <c r="I61" s="21">
        <v>44780</v>
      </c>
      <c r="J61" s="21">
        <v>52464</v>
      </c>
    </row>
    <row r="62" spans="1:10" ht="15" customHeight="1">
      <c r="A62" s="95" t="s">
        <v>181</v>
      </c>
      <c r="B62" s="18" t="s">
        <v>122</v>
      </c>
      <c r="C62" s="21">
        <v>11627</v>
      </c>
      <c r="D62" s="21">
        <v>6362</v>
      </c>
      <c r="E62" s="21">
        <v>7780</v>
      </c>
      <c r="F62" s="21">
        <v>11847</v>
      </c>
      <c r="G62" s="21">
        <v>8769</v>
      </c>
      <c r="H62" s="21">
        <v>6373</v>
      </c>
      <c r="I62" s="21">
        <v>10597</v>
      </c>
      <c r="J62" s="21">
        <v>10595</v>
      </c>
    </row>
    <row r="63" spans="1:10">
      <c r="A63" s="96" t="s">
        <v>123</v>
      </c>
      <c r="B63" s="18" t="s">
        <v>101</v>
      </c>
      <c r="C63" s="21">
        <v>37954</v>
      </c>
      <c r="D63" s="21">
        <v>36523</v>
      </c>
      <c r="E63" s="21">
        <v>45926</v>
      </c>
      <c r="F63" s="21">
        <v>60229</v>
      </c>
      <c r="G63" s="21">
        <v>53167</v>
      </c>
      <c r="H63" s="21">
        <v>43953</v>
      </c>
      <c r="I63" s="21">
        <v>55377</v>
      </c>
      <c r="J63" s="21">
        <v>63059</v>
      </c>
    </row>
    <row r="65" spans="1:10" ht="15.75">
      <c r="A65" s="131" t="s">
        <v>105</v>
      </c>
      <c r="B65" s="131"/>
      <c r="C65" s="131"/>
      <c r="D65" s="131"/>
      <c r="E65" s="131"/>
      <c r="F65" s="131"/>
      <c r="G65" s="131"/>
      <c r="H65" s="131"/>
      <c r="I65" s="131"/>
      <c r="J65" s="131"/>
    </row>
    <row r="66" spans="1:10">
      <c r="A66" s="132" t="s">
        <v>106</v>
      </c>
      <c r="B66" s="132"/>
      <c r="C66" s="132"/>
      <c r="D66" s="132"/>
      <c r="E66" s="132"/>
      <c r="F66" s="132"/>
      <c r="G66" s="132"/>
      <c r="H66" s="132"/>
      <c r="I66" s="132"/>
      <c r="J66" s="132"/>
    </row>
    <row r="67" spans="1:10" ht="65.25" customHeight="1">
      <c r="A67" s="92" t="s">
        <v>110</v>
      </c>
      <c r="B67" s="132"/>
      <c r="C67" s="132"/>
      <c r="D67" s="132"/>
      <c r="E67" s="132"/>
      <c r="F67" s="132"/>
      <c r="G67" s="132"/>
      <c r="H67" s="132"/>
      <c r="I67" s="132"/>
      <c r="J67" s="132"/>
    </row>
    <row r="68" spans="1:10">
      <c r="A68" s="132" t="s">
        <v>108</v>
      </c>
      <c r="B68" s="132"/>
      <c r="C68" s="132"/>
      <c r="D68" s="132"/>
      <c r="E68" s="132"/>
      <c r="F68" s="132"/>
      <c r="G68" s="132"/>
      <c r="H68" s="132"/>
      <c r="I68" s="132"/>
      <c r="J68" s="132"/>
    </row>
    <row r="69" spans="1:10">
      <c r="A69" s="132" t="s">
        <v>87</v>
      </c>
      <c r="B69" s="132"/>
      <c r="C69" s="132"/>
      <c r="D69" s="132"/>
      <c r="E69" s="132"/>
      <c r="F69" s="132"/>
      <c r="G69" s="132"/>
      <c r="H69" s="132"/>
      <c r="I69" s="132"/>
      <c r="J69" s="132"/>
    </row>
    <row r="70" spans="1:10">
      <c r="A70" s="132" t="s">
        <v>109</v>
      </c>
      <c r="B70" s="132"/>
      <c r="C70" s="132"/>
      <c r="D70" s="132"/>
      <c r="E70" s="132"/>
      <c r="F70" s="132"/>
      <c r="G70" s="132"/>
      <c r="H70" s="132"/>
      <c r="I70" s="132"/>
      <c r="J70" s="132"/>
    </row>
  </sheetData>
  <mergeCells count="32">
    <mergeCell ref="A69:J69"/>
    <mergeCell ref="A70:J70"/>
    <mergeCell ref="A58:A60"/>
    <mergeCell ref="A61:A63"/>
    <mergeCell ref="A65:J65"/>
    <mergeCell ref="A66:J66"/>
    <mergeCell ref="A67:J67"/>
    <mergeCell ref="A68:J68"/>
    <mergeCell ref="A55:A57"/>
    <mergeCell ref="A28:A30"/>
    <mergeCell ref="A31:A33"/>
    <mergeCell ref="A35:J35"/>
    <mergeCell ref="A36:B36"/>
    <mergeCell ref="A37:A39"/>
    <mergeCell ref="A40:A42"/>
    <mergeCell ref="A43:A45"/>
    <mergeCell ref="A46:A48"/>
    <mergeCell ref="A50:J50"/>
    <mergeCell ref="A51:B51"/>
    <mergeCell ref="A52:A54"/>
    <mergeCell ref="A25:A27"/>
    <mergeCell ref="A2:I2"/>
    <mergeCell ref="A3:I3"/>
    <mergeCell ref="A5:J5"/>
    <mergeCell ref="A6:B6"/>
    <mergeCell ref="A7:A9"/>
    <mergeCell ref="A10:A12"/>
    <mergeCell ref="A13:A15"/>
    <mergeCell ref="A16:A18"/>
    <mergeCell ref="A20:J20"/>
    <mergeCell ref="A21:B21"/>
    <mergeCell ref="A22:A24"/>
  </mergeCells>
  <hyperlinks>
    <hyperlink ref="A1" location="Índice!A1" display="Índice" xr:uid="{00000000-0004-0000-4400-000000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C46F4-FF78-4347-80A7-D4530E5EA095}">
  <dimension ref="A1:J294"/>
  <sheetViews>
    <sheetView workbookViewId="0"/>
  </sheetViews>
  <sheetFormatPr defaultColWidth="9.140625" defaultRowHeight="15"/>
  <cols>
    <col min="2" max="2" width="15.5703125" bestFit="1" customWidth="1"/>
    <col min="3" max="10" width="9.85546875" bestFit="1" customWidth="1"/>
  </cols>
  <sheetData>
    <row r="1" spans="1:10">
      <c r="A1" s="1" t="s">
        <v>83</v>
      </c>
      <c r="J1" s="1"/>
    </row>
    <row r="2" spans="1:10">
      <c r="A2" s="130" t="s">
        <v>60</v>
      </c>
      <c r="B2" s="130"/>
      <c r="C2" s="130"/>
      <c r="D2" s="130"/>
      <c r="E2" s="130"/>
      <c r="F2" s="130"/>
      <c r="G2" s="130"/>
      <c r="H2" s="130"/>
      <c r="I2" s="130"/>
      <c r="J2" s="2"/>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97" t="s">
        <v>97</v>
      </c>
      <c r="B7" s="37" t="s">
        <v>125</v>
      </c>
      <c r="C7" s="19">
        <v>0.96434438601136208</v>
      </c>
      <c r="D7" s="19">
        <v>1.3407574966549873</v>
      </c>
      <c r="E7" s="19">
        <v>1.5518264845013618</v>
      </c>
      <c r="F7" s="19">
        <v>1.221186202019453</v>
      </c>
      <c r="G7" s="19">
        <v>1.4136043377220631</v>
      </c>
      <c r="H7" s="19">
        <v>1.4082279056310654</v>
      </c>
      <c r="I7" s="19">
        <v>1.5248706564307213</v>
      </c>
      <c r="J7" s="19">
        <v>1.5880005434155464</v>
      </c>
    </row>
    <row r="8" spans="1:10">
      <c r="A8" s="98" t="s">
        <v>97</v>
      </c>
      <c r="B8" s="37" t="s">
        <v>126</v>
      </c>
      <c r="C8" s="19">
        <v>1.526168268173933</v>
      </c>
      <c r="D8" s="19">
        <v>1.4583435840904713</v>
      </c>
      <c r="E8" s="19">
        <v>1.3001139275729656</v>
      </c>
      <c r="F8" s="19">
        <v>1.4726119115948677</v>
      </c>
      <c r="G8" s="19">
        <v>1.5902360901236534</v>
      </c>
      <c r="H8" s="19">
        <v>2.188490703701973</v>
      </c>
      <c r="I8" s="19">
        <v>2.5650018826127052</v>
      </c>
      <c r="J8" s="19">
        <v>2.2777769714593887</v>
      </c>
    </row>
    <row r="9" spans="1:10">
      <c r="A9" s="98" t="s">
        <v>97</v>
      </c>
      <c r="B9" s="37" t="s">
        <v>127</v>
      </c>
      <c r="C9" s="19">
        <v>1.2582641094923019</v>
      </c>
      <c r="D9" s="19">
        <v>1.2711703777313232</v>
      </c>
      <c r="E9" s="19">
        <v>1.298830471932888</v>
      </c>
      <c r="F9" s="19">
        <v>2.0841462537646294</v>
      </c>
      <c r="G9" s="19">
        <v>2.6027543470263481</v>
      </c>
      <c r="H9" s="19">
        <v>3.3959049731492996</v>
      </c>
      <c r="I9" s="19">
        <v>3.4126605838537216</v>
      </c>
      <c r="J9" s="19">
        <v>3.3246614038944244</v>
      </c>
    </row>
    <row r="10" spans="1:10">
      <c r="A10" s="98" t="s">
        <v>97</v>
      </c>
      <c r="B10" s="37" t="s">
        <v>128</v>
      </c>
      <c r="C10" s="19">
        <v>1.4434722252190113</v>
      </c>
      <c r="D10" s="19">
        <v>1.4311288483440876</v>
      </c>
      <c r="E10" s="19">
        <v>0.96802655607461929</v>
      </c>
      <c r="F10" s="19">
        <v>1.2639747932553291</v>
      </c>
      <c r="G10" s="19">
        <v>1.8502367660403252</v>
      </c>
      <c r="H10" s="19">
        <v>1.4582203701138496</v>
      </c>
      <c r="I10" s="19">
        <v>1.9037162885069847</v>
      </c>
      <c r="J10" s="19">
        <v>1.6457680612802505</v>
      </c>
    </row>
    <row r="11" spans="1:10">
      <c r="A11" s="98" t="s">
        <v>97</v>
      </c>
      <c r="B11" s="37" t="s">
        <v>129</v>
      </c>
      <c r="C11" s="19">
        <v>4.5850362628698349</v>
      </c>
      <c r="D11" s="19">
        <v>4.7339901328086853</v>
      </c>
      <c r="E11" s="19">
        <v>4.3668683618307114</v>
      </c>
      <c r="F11" s="19">
        <v>4.8763580620288849</v>
      </c>
      <c r="G11" s="19">
        <v>6.1670891940593719</v>
      </c>
      <c r="H11" s="19">
        <v>4.5350801199674606</v>
      </c>
      <c r="I11" s="19">
        <v>6.0811839997768402</v>
      </c>
      <c r="J11" s="19">
        <v>5.7824064046144485</v>
      </c>
    </row>
    <row r="12" spans="1:10">
      <c r="A12" s="98" t="s">
        <v>97</v>
      </c>
      <c r="B12" s="37" t="s">
        <v>130</v>
      </c>
      <c r="C12" s="19">
        <v>10.048399865627289</v>
      </c>
      <c r="D12" s="19">
        <v>11.421126872301102</v>
      </c>
      <c r="E12" s="19">
        <v>11.315514892339706</v>
      </c>
      <c r="F12" s="19">
        <v>10.878056287765503</v>
      </c>
      <c r="G12" s="19">
        <v>8.9189909398555756</v>
      </c>
      <c r="H12" s="19">
        <v>10.287804901599884</v>
      </c>
      <c r="I12" s="19">
        <v>10.232729464769363</v>
      </c>
      <c r="J12" s="19">
        <v>10.722538083791733</v>
      </c>
    </row>
    <row r="13" spans="1:10">
      <c r="A13" s="98" t="s">
        <v>97</v>
      </c>
      <c r="B13" s="38" t="s">
        <v>131</v>
      </c>
      <c r="C13" s="19">
        <v>30.425390601158142</v>
      </c>
      <c r="D13" s="19">
        <v>30.96671998500824</v>
      </c>
      <c r="E13" s="19">
        <v>29.375770688056946</v>
      </c>
      <c r="F13" s="19">
        <v>27.799913287162781</v>
      </c>
      <c r="G13" s="19">
        <v>29.958334565162659</v>
      </c>
      <c r="H13" s="19">
        <v>37.023356556892395</v>
      </c>
      <c r="I13" s="19">
        <v>30.615845322608948</v>
      </c>
      <c r="J13" s="19">
        <v>29.814094305038452</v>
      </c>
    </row>
    <row r="14" spans="1:10">
      <c r="A14" s="98" t="s">
        <v>97</v>
      </c>
      <c r="B14" s="37" t="s">
        <v>132</v>
      </c>
      <c r="C14" s="19">
        <v>4.6390600502490997</v>
      </c>
      <c r="D14" s="19">
        <v>4.4314123690128326</v>
      </c>
      <c r="E14" s="19">
        <v>5.0198130309581757</v>
      </c>
      <c r="F14" s="19">
        <v>5.8144550770521164</v>
      </c>
      <c r="G14" s="19">
        <v>5.5030707269906998</v>
      </c>
      <c r="H14" s="19">
        <v>4.6149205416440964</v>
      </c>
      <c r="I14" s="19">
        <v>5.3726274520158768</v>
      </c>
      <c r="J14" s="19">
        <v>5.386517196893692</v>
      </c>
    </row>
    <row r="15" spans="1:10">
      <c r="A15" s="98" t="s">
        <v>97</v>
      </c>
      <c r="B15" s="37" t="s">
        <v>133</v>
      </c>
      <c r="C15" s="19">
        <v>8.2511171698570251</v>
      </c>
      <c r="D15" s="19">
        <v>7.4226245284080505</v>
      </c>
      <c r="E15" s="19">
        <v>7.0959202945232391</v>
      </c>
      <c r="F15" s="19">
        <v>7.488686591386795</v>
      </c>
      <c r="G15" s="19">
        <v>6.8437501788139343</v>
      </c>
      <c r="H15" s="19">
        <v>6.0716643929481506</v>
      </c>
      <c r="I15" s="19">
        <v>7.6760292053222656</v>
      </c>
      <c r="J15" s="19">
        <v>8.8776133954524994</v>
      </c>
    </row>
    <row r="16" spans="1:10">
      <c r="A16" s="98" t="s">
        <v>97</v>
      </c>
      <c r="B16" s="38" t="s">
        <v>134</v>
      </c>
      <c r="C16" s="19" t="s">
        <v>135</v>
      </c>
      <c r="D16" s="19" t="s">
        <v>135</v>
      </c>
      <c r="E16" s="19" t="s">
        <v>135</v>
      </c>
      <c r="F16" s="19" t="s">
        <v>135</v>
      </c>
      <c r="G16" s="19">
        <v>4.5154716819524765</v>
      </c>
      <c r="H16" s="19">
        <v>3.3259786665439606</v>
      </c>
      <c r="I16" s="19">
        <v>4.2826838791370392</v>
      </c>
      <c r="J16" s="19">
        <v>4.0114082396030426</v>
      </c>
    </row>
    <row r="17" spans="1:10">
      <c r="A17" s="98" t="s">
        <v>97</v>
      </c>
      <c r="B17" s="37" t="s">
        <v>136</v>
      </c>
      <c r="C17" s="19">
        <v>15.741032361984253</v>
      </c>
      <c r="D17" s="19">
        <v>16.10160619020462</v>
      </c>
      <c r="E17" s="19">
        <v>17.53758043050766</v>
      </c>
      <c r="F17" s="19">
        <v>17.542976140975952</v>
      </c>
      <c r="G17" s="19">
        <v>11.899012327194214</v>
      </c>
      <c r="H17" s="19">
        <v>9.7983211278915405</v>
      </c>
      <c r="I17" s="19">
        <v>10.126496851444244</v>
      </c>
      <c r="J17" s="19">
        <v>8.9553773403167725</v>
      </c>
    </row>
    <row r="18" spans="1:10">
      <c r="A18" s="98" t="s">
        <v>97</v>
      </c>
      <c r="B18" s="37" t="s">
        <v>137</v>
      </c>
      <c r="C18" s="19">
        <v>10.705097019672394</v>
      </c>
      <c r="D18" s="19">
        <v>9.3662403523921967</v>
      </c>
      <c r="E18" s="19">
        <v>9.6372708678245544</v>
      </c>
      <c r="F18" s="19">
        <v>9.2039957642555237</v>
      </c>
      <c r="G18" s="19">
        <v>8.5248678922653198</v>
      </c>
      <c r="H18" s="19">
        <v>7.3331840336322784</v>
      </c>
      <c r="I18" s="19">
        <v>8.4731981158256531</v>
      </c>
      <c r="J18" s="19">
        <v>9.5451720058917999</v>
      </c>
    </row>
    <row r="19" spans="1:10">
      <c r="A19" s="98" t="s">
        <v>97</v>
      </c>
      <c r="B19" s="37" t="s">
        <v>138</v>
      </c>
      <c r="C19" s="19">
        <v>3.3519022166728973</v>
      </c>
      <c r="D19" s="19">
        <v>3.0404742807149887</v>
      </c>
      <c r="E19" s="19">
        <v>3.4471306949853897</v>
      </c>
      <c r="F19" s="19">
        <v>2.9003813862800598</v>
      </c>
      <c r="G19" s="19">
        <v>2.8715498745441437</v>
      </c>
      <c r="H19" s="19">
        <v>2.5294734165072441</v>
      </c>
      <c r="I19" s="19">
        <v>1.7951115965843201</v>
      </c>
      <c r="J19" s="19">
        <v>2.649226039648056</v>
      </c>
    </row>
    <row r="20" spans="1:10">
      <c r="A20" s="98" t="s">
        <v>97</v>
      </c>
      <c r="B20" s="37" t="s">
        <v>139</v>
      </c>
      <c r="C20" s="19">
        <v>5.8057717978954315</v>
      </c>
      <c r="D20" s="19">
        <v>5.9819646179676056</v>
      </c>
      <c r="E20" s="19">
        <v>6.1166636645793915</v>
      </c>
      <c r="F20" s="19">
        <v>6.3612930476665497</v>
      </c>
      <c r="G20" s="19">
        <v>6.3966743648052216</v>
      </c>
      <c r="H20" s="19">
        <v>4.7532964497804642</v>
      </c>
      <c r="I20" s="19">
        <v>4.8301123082637787</v>
      </c>
      <c r="J20" s="19">
        <v>4.333169013261795</v>
      </c>
    </row>
    <row r="21" spans="1:10">
      <c r="A21" s="98" t="s">
        <v>97</v>
      </c>
      <c r="B21" s="37" t="s">
        <v>140</v>
      </c>
      <c r="C21" s="19">
        <v>0.59414948336780071</v>
      </c>
      <c r="D21" s="19">
        <v>0.45013441704213619</v>
      </c>
      <c r="E21" s="19">
        <v>0.45032324269413948</v>
      </c>
      <c r="F21" s="19">
        <v>0.44534355401992798</v>
      </c>
      <c r="G21" s="19">
        <v>0.40310169570147991</v>
      </c>
      <c r="H21" s="19">
        <v>0.52112448029220104</v>
      </c>
      <c r="I21" s="19">
        <v>0.3979912493377924</v>
      </c>
      <c r="J21" s="19">
        <v>0.4570904653519392</v>
      </c>
    </row>
    <row r="22" spans="1:10">
      <c r="A22" s="98" t="s">
        <v>97</v>
      </c>
      <c r="B22" s="37" t="s">
        <v>141</v>
      </c>
      <c r="C22" s="19">
        <v>0.66079343669116497</v>
      </c>
      <c r="D22" s="19">
        <v>0.58230399154126644</v>
      </c>
      <c r="E22" s="19">
        <v>0.51834499463438988</v>
      </c>
      <c r="F22" s="19">
        <v>0.64662108197808266</v>
      </c>
      <c r="G22" s="19">
        <v>0.54125562310218811</v>
      </c>
      <c r="H22" s="19">
        <v>0.75495019555091858</v>
      </c>
      <c r="I22" s="19">
        <v>0.70974258705973625</v>
      </c>
      <c r="J22" s="19">
        <v>0.62918108887970448</v>
      </c>
    </row>
    <row r="23" spans="1:10">
      <c r="A23" s="99" t="s">
        <v>123</v>
      </c>
      <c r="B23" s="18" t="s">
        <v>101</v>
      </c>
      <c r="C23" s="19">
        <v>100</v>
      </c>
      <c r="D23" s="19">
        <v>100</v>
      </c>
      <c r="E23" s="19">
        <v>100</v>
      </c>
      <c r="F23" s="19">
        <v>100</v>
      </c>
      <c r="G23" s="19">
        <v>100</v>
      </c>
      <c r="H23" s="19">
        <v>100</v>
      </c>
      <c r="I23" s="19">
        <v>100</v>
      </c>
      <c r="J23" s="19">
        <v>100</v>
      </c>
    </row>
    <row r="24" spans="1:10" ht="15" customHeight="1">
      <c r="A24" s="94" t="s">
        <v>98</v>
      </c>
      <c r="B24" s="37" t="s">
        <v>125</v>
      </c>
      <c r="C24" s="19">
        <v>0.85696587339043617</v>
      </c>
      <c r="D24" s="19">
        <v>1.2431895360350609</v>
      </c>
      <c r="E24" s="19">
        <v>1.2952068820595741</v>
      </c>
      <c r="F24" s="19">
        <v>1.5258168801665306</v>
      </c>
      <c r="G24" s="19">
        <v>1.4575670473277569</v>
      </c>
      <c r="H24" s="19">
        <v>1.4146177098155022</v>
      </c>
      <c r="I24" s="19">
        <v>1.3716220855712891</v>
      </c>
      <c r="J24" s="19">
        <v>1.2499425560235977</v>
      </c>
    </row>
    <row r="25" spans="1:10" ht="15" customHeight="1">
      <c r="A25" s="95" t="s">
        <v>98</v>
      </c>
      <c r="B25" s="37" t="s">
        <v>126</v>
      </c>
      <c r="C25" s="19">
        <v>1.6452228650450706</v>
      </c>
      <c r="D25" s="19">
        <v>1.4310729689896107</v>
      </c>
      <c r="E25" s="19">
        <v>1.4074327424168587</v>
      </c>
      <c r="F25" s="19">
        <v>1.5220967121422291</v>
      </c>
      <c r="G25" s="19">
        <v>1.8177462741732597</v>
      </c>
      <c r="H25" s="19">
        <v>1.8391894176602364</v>
      </c>
      <c r="I25" s="19">
        <v>2.1106673404574394</v>
      </c>
      <c r="J25" s="19">
        <v>2.0237762480974197</v>
      </c>
    </row>
    <row r="26" spans="1:10" ht="15" customHeight="1">
      <c r="A26" s="95" t="s">
        <v>98</v>
      </c>
      <c r="B26" s="37" t="s">
        <v>127</v>
      </c>
      <c r="C26" s="19">
        <v>2.1463239565491676</v>
      </c>
      <c r="D26" s="19">
        <v>2.0328110083937645</v>
      </c>
      <c r="E26" s="19">
        <v>2.1509751677513123</v>
      </c>
      <c r="F26" s="19">
        <v>1.9488576799631119</v>
      </c>
      <c r="G26" s="19">
        <v>2.1149992942810059</v>
      </c>
      <c r="H26" s="19">
        <v>3.2525252550840378</v>
      </c>
      <c r="I26" s="19">
        <v>3.2824430614709854</v>
      </c>
      <c r="J26" s="19">
        <v>2.7976097539067268</v>
      </c>
    </row>
    <row r="27" spans="1:10" ht="15" customHeight="1">
      <c r="A27" s="95" t="s">
        <v>98</v>
      </c>
      <c r="B27" s="37" t="s">
        <v>128</v>
      </c>
      <c r="C27" s="19">
        <v>1.1872423812747002</v>
      </c>
      <c r="D27" s="19">
        <v>1.2801159173250198</v>
      </c>
      <c r="E27" s="19">
        <v>1.0866117663681507</v>
      </c>
      <c r="F27" s="19">
        <v>1.3108420185744762</v>
      </c>
      <c r="G27" s="19">
        <v>1.4628328382968903</v>
      </c>
      <c r="H27" s="19">
        <v>1.4973643235862255</v>
      </c>
      <c r="I27" s="19">
        <v>1.4903081580996513</v>
      </c>
      <c r="J27" s="19">
        <v>1.6270419582724571</v>
      </c>
    </row>
    <row r="28" spans="1:10" ht="15" customHeight="1">
      <c r="A28" s="95" t="s">
        <v>98</v>
      </c>
      <c r="B28" s="37" t="s">
        <v>129</v>
      </c>
      <c r="C28" s="19">
        <v>4.8657748848199844</v>
      </c>
      <c r="D28" s="19">
        <v>4.5056041330099106</v>
      </c>
      <c r="E28" s="19">
        <v>3.7565547972917557</v>
      </c>
      <c r="F28" s="19">
        <v>5.0141766667366028</v>
      </c>
      <c r="G28" s="19">
        <v>5.6524164974689484</v>
      </c>
      <c r="H28" s="19">
        <v>4.5924380421638489</v>
      </c>
      <c r="I28" s="19">
        <v>5.0927795469760895</v>
      </c>
      <c r="J28" s="19">
        <v>4.7507844865322113</v>
      </c>
    </row>
    <row r="29" spans="1:10" ht="15" customHeight="1">
      <c r="A29" s="95" t="s">
        <v>98</v>
      </c>
      <c r="B29" s="37" t="s">
        <v>130</v>
      </c>
      <c r="C29" s="19">
        <v>10.695251077413559</v>
      </c>
      <c r="D29" s="19">
        <v>11.751426756381989</v>
      </c>
      <c r="E29" s="19">
        <v>10.850507020950317</v>
      </c>
      <c r="F29" s="19">
        <v>10.735060274600983</v>
      </c>
      <c r="G29" s="19">
        <v>10.311444103717804</v>
      </c>
      <c r="H29" s="19">
        <v>12.180303782224655</v>
      </c>
      <c r="I29" s="19">
        <v>10.453101247549057</v>
      </c>
      <c r="J29" s="19">
        <v>10.923071950674057</v>
      </c>
    </row>
    <row r="30" spans="1:10" ht="15" customHeight="1">
      <c r="A30" s="95" t="s">
        <v>98</v>
      </c>
      <c r="B30" s="38" t="s">
        <v>131</v>
      </c>
      <c r="C30" s="19">
        <v>32.993066310882568</v>
      </c>
      <c r="D30" s="19">
        <v>33.980086445808411</v>
      </c>
      <c r="E30" s="19">
        <v>33.749622106552124</v>
      </c>
      <c r="F30" s="19">
        <v>30.79216480255127</v>
      </c>
      <c r="G30" s="19">
        <v>29.104343056678772</v>
      </c>
      <c r="H30" s="19">
        <v>32.945629954338074</v>
      </c>
      <c r="I30" s="19">
        <v>33.288079500198364</v>
      </c>
      <c r="J30" s="19">
        <v>31.767144799232483</v>
      </c>
    </row>
    <row r="31" spans="1:10" ht="15" customHeight="1">
      <c r="A31" s="95" t="s">
        <v>98</v>
      </c>
      <c r="B31" s="37" t="s">
        <v>132</v>
      </c>
      <c r="C31" s="19">
        <v>5.6656412780284882</v>
      </c>
      <c r="D31" s="19">
        <v>5.2340298891067505</v>
      </c>
      <c r="E31" s="19">
        <v>5.7767432183027267</v>
      </c>
      <c r="F31" s="19">
        <v>5.7882457971572876</v>
      </c>
      <c r="G31" s="19">
        <v>5.9354521334171295</v>
      </c>
      <c r="H31" s="19">
        <v>5.3171120584011078</v>
      </c>
      <c r="I31" s="19">
        <v>5.4635487496852875</v>
      </c>
      <c r="J31" s="19">
        <v>5.4905008524656296</v>
      </c>
    </row>
    <row r="32" spans="1:10" ht="15" customHeight="1">
      <c r="A32" s="95" t="s">
        <v>98</v>
      </c>
      <c r="B32" s="37" t="s">
        <v>133</v>
      </c>
      <c r="C32" s="19">
        <v>7.7851921319961548</v>
      </c>
      <c r="D32" s="19">
        <v>7.9412706196308136</v>
      </c>
      <c r="E32" s="19">
        <v>8.4921665489673615</v>
      </c>
      <c r="F32" s="19">
        <v>8.5515633225440979</v>
      </c>
      <c r="G32" s="19">
        <v>8.1160105764865875</v>
      </c>
      <c r="H32" s="19">
        <v>7.2463899850845337</v>
      </c>
      <c r="I32" s="19">
        <v>7.866194099187851</v>
      </c>
      <c r="J32" s="19">
        <v>8.6033813655376434</v>
      </c>
    </row>
    <row r="33" spans="1:10" ht="15" customHeight="1">
      <c r="A33" s="95" t="s">
        <v>98</v>
      </c>
      <c r="B33" s="38" t="s">
        <v>134</v>
      </c>
      <c r="C33" s="19" t="s">
        <v>135</v>
      </c>
      <c r="D33" s="19" t="s">
        <v>135</v>
      </c>
      <c r="E33" s="19" t="s">
        <v>135</v>
      </c>
      <c r="F33" s="19" t="s">
        <v>135</v>
      </c>
      <c r="G33" s="19">
        <v>4.2850259691476822</v>
      </c>
      <c r="H33" s="19">
        <v>3.835364431142807</v>
      </c>
      <c r="I33" s="19">
        <v>3.8915816694498062</v>
      </c>
      <c r="J33" s="19">
        <v>3.7672344595193863</v>
      </c>
    </row>
    <row r="34" spans="1:10" ht="15" customHeight="1">
      <c r="A34" s="95" t="s">
        <v>98</v>
      </c>
      <c r="B34" s="37" t="s">
        <v>136</v>
      </c>
      <c r="C34" s="19">
        <v>14.043743908405304</v>
      </c>
      <c r="D34" s="19">
        <v>14.080926775932312</v>
      </c>
      <c r="E34" s="19">
        <v>14.142179489135742</v>
      </c>
      <c r="F34" s="19">
        <v>15.183764696121216</v>
      </c>
      <c r="G34" s="19">
        <v>11.635787039995193</v>
      </c>
      <c r="H34" s="19">
        <v>9.7953364253044128</v>
      </c>
      <c r="I34" s="19">
        <v>8.9090608060359955</v>
      </c>
      <c r="J34" s="19">
        <v>9.6273146569728851</v>
      </c>
    </row>
    <row r="35" spans="1:10" ht="15" customHeight="1">
      <c r="A35" s="95" t="s">
        <v>98</v>
      </c>
      <c r="B35" s="37" t="s">
        <v>137</v>
      </c>
      <c r="C35" s="19">
        <v>7.4269585311412811</v>
      </c>
      <c r="D35" s="19">
        <v>6.7960873246192932</v>
      </c>
      <c r="E35" s="19">
        <v>7.0176191627979279</v>
      </c>
      <c r="F35" s="19">
        <v>8.1387534737586975</v>
      </c>
      <c r="G35" s="19">
        <v>8.2602925598621368</v>
      </c>
      <c r="H35" s="19">
        <v>7.1786776185035706</v>
      </c>
      <c r="I35" s="19">
        <v>8.0472148954868317</v>
      </c>
      <c r="J35" s="19">
        <v>8.327658474445343</v>
      </c>
    </row>
    <row r="36" spans="1:10" ht="15" customHeight="1">
      <c r="A36" s="95" t="s">
        <v>98</v>
      </c>
      <c r="B36" s="37" t="s">
        <v>138</v>
      </c>
      <c r="C36" s="19">
        <v>3.1431954354047775</v>
      </c>
      <c r="D36" s="19">
        <v>2.7180399745702744</v>
      </c>
      <c r="E36" s="19">
        <v>2.9781030490994453</v>
      </c>
      <c r="F36" s="19">
        <v>2.5298746302723885</v>
      </c>
      <c r="G36" s="19">
        <v>3.0153155326843262</v>
      </c>
      <c r="H36" s="19">
        <v>2.5875220075249672</v>
      </c>
      <c r="I36" s="19">
        <v>2.4409187957644463</v>
      </c>
      <c r="J36" s="19">
        <v>2.869604155421257</v>
      </c>
    </row>
    <row r="37" spans="1:10" ht="15" customHeight="1">
      <c r="A37" s="95" t="s">
        <v>98</v>
      </c>
      <c r="B37" s="37" t="s">
        <v>139</v>
      </c>
      <c r="C37" s="19">
        <v>6.1684008687734604</v>
      </c>
      <c r="D37" s="19">
        <v>5.6295372545719147</v>
      </c>
      <c r="E37" s="19">
        <v>6.1179686337709427</v>
      </c>
      <c r="F37" s="19">
        <v>5.7712391018867493</v>
      </c>
      <c r="G37" s="19">
        <v>5.8365870267152786</v>
      </c>
      <c r="H37" s="19">
        <v>5.03973588347435</v>
      </c>
      <c r="I37" s="19">
        <v>5.1389075815677643</v>
      </c>
      <c r="J37" s="19">
        <v>5.0241395831108093</v>
      </c>
    </row>
    <row r="38" spans="1:10" ht="15" customHeight="1">
      <c r="A38" s="95" t="s">
        <v>98</v>
      </c>
      <c r="B38" s="37" t="s">
        <v>140</v>
      </c>
      <c r="C38" s="19">
        <v>0.64550829119980335</v>
      </c>
      <c r="D38" s="19">
        <v>0.59558367356657982</v>
      </c>
      <c r="E38" s="19">
        <v>0.49217124469578266</v>
      </c>
      <c r="F38" s="19">
        <v>0.58247833512723446</v>
      </c>
      <c r="G38" s="19">
        <v>0.4425885621458292</v>
      </c>
      <c r="H38" s="19">
        <v>0.52631516009569168</v>
      </c>
      <c r="I38" s="19">
        <v>0.4670147318392992</v>
      </c>
      <c r="J38" s="19">
        <v>0.55144522339105606</v>
      </c>
    </row>
    <row r="39" spans="1:10" ht="15" customHeight="1">
      <c r="A39" s="95" t="s">
        <v>98</v>
      </c>
      <c r="B39" s="37" t="s">
        <v>141</v>
      </c>
      <c r="C39" s="19">
        <v>0.73151285760104656</v>
      </c>
      <c r="D39" s="19">
        <v>0.78021581284701824</v>
      </c>
      <c r="E39" s="19">
        <v>0.68613882176578045</v>
      </c>
      <c r="F39" s="19">
        <v>0.60506532900035381</v>
      </c>
      <c r="G39" s="19">
        <v>0.55159013718366623</v>
      </c>
      <c r="H39" s="19">
        <v>0.75147924944758415</v>
      </c>
      <c r="I39" s="19">
        <v>0.68655903451144695</v>
      </c>
      <c r="J39" s="19">
        <v>0.59934859164059162</v>
      </c>
    </row>
    <row r="40" spans="1:10">
      <c r="A40" s="96" t="s">
        <v>123</v>
      </c>
      <c r="B40" s="18" t="s">
        <v>101</v>
      </c>
      <c r="C40" s="19">
        <v>100</v>
      </c>
      <c r="D40" s="19">
        <v>100</v>
      </c>
      <c r="E40" s="19">
        <v>100</v>
      </c>
      <c r="F40" s="19">
        <v>100</v>
      </c>
      <c r="G40" s="19">
        <v>100</v>
      </c>
      <c r="H40" s="19">
        <v>100</v>
      </c>
      <c r="I40" s="19">
        <v>100</v>
      </c>
      <c r="J40" s="19">
        <v>100</v>
      </c>
    </row>
    <row r="41" spans="1:10" ht="15" customHeight="1">
      <c r="A41" s="94" t="s">
        <v>182</v>
      </c>
      <c r="B41" s="37" t="s">
        <v>125</v>
      </c>
      <c r="C41" s="19">
        <v>0.91247297823429108</v>
      </c>
      <c r="D41" s="19">
        <v>1.2922461144626141</v>
      </c>
      <c r="E41" s="19">
        <v>1.4065314084291458</v>
      </c>
      <c r="F41" s="19">
        <v>1.3926849700510502</v>
      </c>
      <c r="G41" s="19">
        <v>1.4391867443919182</v>
      </c>
      <c r="H41" s="19">
        <v>1.4112634584307671</v>
      </c>
      <c r="I41" s="19">
        <v>1.4365847222507</v>
      </c>
      <c r="J41" s="19">
        <v>1.3878986239433289</v>
      </c>
    </row>
    <row r="42" spans="1:10">
      <c r="A42" s="95"/>
      <c r="B42" s="37" t="s">
        <v>126</v>
      </c>
      <c r="C42" s="19">
        <v>1.5836799517273903</v>
      </c>
      <c r="D42" s="19">
        <v>1.444784551858902</v>
      </c>
      <c r="E42" s="19">
        <v>1.3608765788376331</v>
      </c>
      <c r="F42" s="19">
        <v>1.5004704706370831</v>
      </c>
      <c r="G42" s="19">
        <v>1.7226269468665123</v>
      </c>
      <c r="H42" s="19">
        <v>2.022552490234375</v>
      </c>
      <c r="I42" s="19">
        <v>2.3032614961266518</v>
      </c>
      <c r="J42" s="19">
        <v>2.1274298429489136</v>
      </c>
    </row>
    <row r="43" spans="1:10">
      <c r="A43" s="95"/>
      <c r="B43" s="37" t="s">
        <v>127</v>
      </c>
      <c r="C43" s="19">
        <v>1.6872595995664597</v>
      </c>
      <c r="D43" s="19">
        <v>1.64986252784729</v>
      </c>
      <c r="E43" s="19">
        <v>1.7813049256801605</v>
      </c>
      <c r="F43" s="19">
        <v>2.0079825073480606</v>
      </c>
      <c r="G43" s="19">
        <v>2.3189239203929901</v>
      </c>
      <c r="H43" s="19">
        <v>3.3277913928031921</v>
      </c>
      <c r="I43" s="19">
        <v>3.3376425504684448</v>
      </c>
      <c r="J43" s="19">
        <v>3.0126912519335747</v>
      </c>
    </row>
    <row r="44" spans="1:10">
      <c r="A44" s="95"/>
      <c r="B44" s="37" t="s">
        <v>128</v>
      </c>
      <c r="C44" s="19">
        <v>1.319695170968771</v>
      </c>
      <c r="D44" s="19">
        <v>1.3560443185269833</v>
      </c>
      <c r="E44" s="19">
        <v>1.0351681150496006</v>
      </c>
      <c r="F44" s="19">
        <v>1.2903597205877304</v>
      </c>
      <c r="G44" s="19">
        <v>1.6248017549514771</v>
      </c>
      <c r="H44" s="19">
        <v>1.4768159948289394</v>
      </c>
      <c r="I44" s="19">
        <v>1.6655534505844116</v>
      </c>
      <c r="J44" s="19">
        <v>1.634683832526207</v>
      </c>
    </row>
    <row r="45" spans="1:10">
      <c r="A45" s="95"/>
      <c r="B45" s="37" t="s">
        <v>129</v>
      </c>
      <c r="C45" s="19">
        <v>4.720652848482132</v>
      </c>
      <c r="D45" s="19">
        <v>4.6204350888729095</v>
      </c>
      <c r="E45" s="19">
        <v>4.0213156491518021</v>
      </c>
      <c r="F45" s="19">
        <v>4.9539461731910706</v>
      </c>
      <c r="G45" s="19">
        <v>5.8675952255725861</v>
      </c>
      <c r="H45" s="19">
        <v>4.5623283833265305</v>
      </c>
      <c r="I45" s="19">
        <v>5.5117681622505188</v>
      </c>
      <c r="J45" s="19">
        <v>5.171772837638855</v>
      </c>
    </row>
    <row r="46" spans="1:10">
      <c r="A46" s="95"/>
      <c r="B46" s="37" t="s">
        <v>130</v>
      </c>
      <c r="C46" s="19">
        <v>10.360874980688095</v>
      </c>
      <c r="D46" s="19">
        <v>11.585354059934616</v>
      </c>
      <c r="E46" s="19">
        <v>11.052232980728149</v>
      </c>
      <c r="F46" s="19">
        <v>10.797553509473801</v>
      </c>
      <c r="G46" s="19">
        <v>9.7292765974998474</v>
      </c>
      <c r="H46" s="19">
        <v>11.186850816011429</v>
      </c>
      <c r="I46" s="19">
        <v>10.359685122966766</v>
      </c>
      <c r="J46" s="19">
        <v>10.841237008571625</v>
      </c>
    </row>
    <row r="47" spans="1:10">
      <c r="A47" s="95"/>
      <c r="B47" s="38" t="s">
        <v>131</v>
      </c>
      <c r="C47" s="19">
        <v>31.665760278701782</v>
      </c>
      <c r="D47" s="19">
        <v>32.464984059333801</v>
      </c>
      <c r="E47" s="19">
        <v>31.852194666862488</v>
      </c>
      <c r="F47" s="19">
        <v>29.484468698501587</v>
      </c>
      <c r="G47" s="19">
        <v>29.461386799812317</v>
      </c>
      <c r="H47" s="19">
        <v>35.086199641227722</v>
      </c>
      <c r="I47" s="19">
        <v>32.155308127403259</v>
      </c>
      <c r="J47" s="19">
        <v>30.97013533115387</v>
      </c>
    </row>
    <row r="48" spans="1:10">
      <c r="A48" s="95"/>
      <c r="B48" s="37" t="s">
        <v>132</v>
      </c>
      <c r="C48" s="19">
        <v>5.1349710673093796</v>
      </c>
      <c r="D48" s="19">
        <v>4.8304785043001175</v>
      </c>
      <c r="E48" s="19">
        <v>5.4483778774738312</v>
      </c>
      <c r="F48" s="19">
        <v>5.7996999472379684</v>
      </c>
      <c r="G48" s="19">
        <v>5.7546786963939667</v>
      </c>
      <c r="H48" s="19">
        <v>4.9485020339488983</v>
      </c>
      <c r="I48" s="19">
        <v>5.4250068962574005</v>
      </c>
      <c r="J48" s="19">
        <v>5.4480668157339096</v>
      </c>
    </row>
    <row r="49" spans="1:10">
      <c r="A49" s="95"/>
      <c r="B49" s="37" t="s">
        <v>133</v>
      </c>
      <c r="C49" s="19">
        <v>8.0260425806045532</v>
      </c>
      <c r="D49" s="19">
        <v>7.6804988086223602</v>
      </c>
      <c r="E49" s="19">
        <v>7.8864589333534241</v>
      </c>
      <c r="F49" s="19">
        <v>8.0870568752288818</v>
      </c>
      <c r="G49" s="19">
        <v>7.5840935111045837</v>
      </c>
      <c r="H49" s="19">
        <v>6.6297270357608795</v>
      </c>
      <c r="I49" s="19">
        <v>7.7855825424194336</v>
      </c>
      <c r="J49" s="19">
        <v>8.7152913212776184</v>
      </c>
    </row>
    <row r="50" spans="1:10">
      <c r="A50" s="95"/>
      <c r="B50" s="38" t="s">
        <v>134</v>
      </c>
      <c r="C50" s="19" t="s">
        <v>135</v>
      </c>
      <c r="D50" s="19" t="s">
        <v>135</v>
      </c>
      <c r="E50" s="19" t="s">
        <v>135</v>
      </c>
      <c r="F50" s="19" t="s">
        <v>135</v>
      </c>
      <c r="G50" s="19">
        <v>4.3813727796077728</v>
      </c>
      <c r="H50" s="19">
        <v>3.5679660737514496</v>
      </c>
      <c r="I50" s="19">
        <v>4.0573716163635254</v>
      </c>
      <c r="J50" s="19">
        <v>3.8668777793645859</v>
      </c>
    </row>
    <row r="51" spans="1:10">
      <c r="A51" s="95"/>
      <c r="B51" s="37" t="s">
        <v>183</v>
      </c>
      <c r="C51" s="19">
        <v>14.921122789382935</v>
      </c>
      <c r="D51" s="19">
        <v>15.096913278102875</v>
      </c>
      <c r="E51" s="19">
        <v>15.61514288187027</v>
      </c>
      <c r="F51" s="19">
        <v>16.214805841445923</v>
      </c>
      <c r="G51" s="19">
        <v>11.745838075876236</v>
      </c>
      <c r="H51" s="19">
        <v>9.7969032824039459</v>
      </c>
      <c r="I51" s="19">
        <v>9.4251364469528198</v>
      </c>
      <c r="J51" s="19">
        <v>9.3531079590320587</v>
      </c>
    </row>
    <row r="52" spans="1:10">
      <c r="A52" s="95"/>
      <c r="B52" s="37" t="s">
        <v>184</v>
      </c>
      <c r="C52" s="19">
        <v>9.1215252876281738</v>
      </c>
      <c r="D52" s="19">
        <v>8.08834508061409</v>
      </c>
      <c r="E52" s="19">
        <v>8.1540547311306</v>
      </c>
      <c r="F52" s="19">
        <v>8.6042933166027069</v>
      </c>
      <c r="G52" s="19">
        <v>8.3709083497524261</v>
      </c>
      <c r="H52" s="19">
        <v>7.2597846388816833</v>
      </c>
      <c r="I52" s="19">
        <v>8.227790892124176</v>
      </c>
      <c r="J52" s="19">
        <v>8.824506402015686</v>
      </c>
    </row>
    <row r="53" spans="1:10">
      <c r="A53" s="95"/>
      <c r="B53" s="37" t="s">
        <v>138</v>
      </c>
      <c r="C53" s="19">
        <v>3.2510820776224136</v>
      </c>
      <c r="D53" s="19">
        <v>2.8801580891013145</v>
      </c>
      <c r="E53" s="19">
        <v>3.1815726310014725</v>
      </c>
      <c r="F53" s="19">
        <v>2.6917962357401848</v>
      </c>
      <c r="G53" s="19">
        <v>2.9552087187767029</v>
      </c>
      <c r="H53" s="19">
        <v>2.5570498779416084</v>
      </c>
      <c r="I53" s="19">
        <v>2.1671585738658905</v>
      </c>
      <c r="J53" s="19">
        <v>2.7796713635325432</v>
      </c>
    </row>
    <row r="54" spans="1:10">
      <c r="A54" s="95"/>
      <c r="B54" s="37" t="s">
        <v>139</v>
      </c>
      <c r="C54" s="19">
        <v>5.9809472411870956</v>
      </c>
      <c r="D54" s="19">
        <v>5.8067359030246735</v>
      </c>
      <c r="E54" s="19">
        <v>6.1174023896455765</v>
      </c>
      <c r="F54" s="19">
        <v>6.0291089117527008</v>
      </c>
      <c r="G54" s="19">
        <v>6.070752814412117</v>
      </c>
      <c r="H54" s="19">
        <v>4.8893716186285019</v>
      </c>
      <c r="I54" s="19">
        <v>5.0080083310604095</v>
      </c>
      <c r="J54" s="19">
        <v>4.7421656548976898</v>
      </c>
    </row>
    <row r="55" spans="1:10">
      <c r="A55" s="95"/>
      <c r="B55" s="37" t="s">
        <v>140</v>
      </c>
      <c r="C55" s="19">
        <v>0.61895940452814102</v>
      </c>
      <c r="D55" s="19">
        <v>0.52245263941586018</v>
      </c>
      <c r="E55" s="19">
        <v>0.47401711344718933</v>
      </c>
      <c r="F55" s="19">
        <v>0.52254670299589634</v>
      </c>
      <c r="G55" s="19">
        <v>0.42607956565916538</v>
      </c>
      <c r="H55" s="19">
        <v>0.52359034307301044</v>
      </c>
      <c r="I55" s="19">
        <v>0.43775541707873344</v>
      </c>
      <c r="J55" s="19">
        <v>0.51294057630002499</v>
      </c>
    </row>
    <row r="56" spans="1:10">
      <c r="A56" s="95"/>
      <c r="B56" s="37" t="s">
        <v>141</v>
      </c>
      <c r="C56" s="19">
        <v>0.69495588541030884</v>
      </c>
      <c r="D56" s="19">
        <v>0.68070688284933567</v>
      </c>
      <c r="E56" s="19">
        <v>0.61334790661931038</v>
      </c>
      <c r="F56" s="19">
        <v>0.62322630546987057</v>
      </c>
      <c r="G56" s="19">
        <v>0.54726940579712391</v>
      </c>
      <c r="H56" s="19">
        <v>0.75330128893256187</v>
      </c>
      <c r="I56" s="19">
        <v>0.69638662971556187</v>
      </c>
      <c r="J56" s="19">
        <v>0.6115227472037077</v>
      </c>
    </row>
    <row r="57" spans="1:10">
      <c r="A57" s="96"/>
      <c r="B57" s="18" t="s">
        <v>101</v>
      </c>
      <c r="C57" s="19">
        <v>100</v>
      </c>
      <c r="D57" s="19">
        <v>100</v>
      </c>
      <c r="E57" s="19">
        <v>100</v>
      </c>
      <c r="F57" s="19">
        <v>100</v>
      </c>
      <c r="G57" s="19">
        <v>100</v>
      </c>
      <c r="H57" s="19">
        <v>100</v>
      </c>
      <c r="I57" s="19">
        <v>100</v>
      </c>
      <c r="J57" s="19">
        <v>100</v>
      </c>
    </row>
    <row r="58" spans="1:10">
      <c r="A58" s="94" t="s">
        <v>100</v>
      </c>
      <c r="B58" s="37" t="s">
        <v>125</v>
      </c>
      <c r="C58" s="19">
        <v>1.2567923404276371</v>
      </c>
      <c r="D58" s="19">
        <v>1.1523020453751087</v>
      </c>
      <c r="E58" s="19">
        <v>1.174874696880579</v>
      </c>
      <c r="F58" s="19">
        <v>1.244078204035759</v>
      </c>
      <c r="G58" s="19">
        <v>1.2615848332643509</v>
      </c>
      <c r="H58" s="19">
        <v>1.155642606317997</v>
      </c>
      <c r="I58" s="19">
        <v>1.1908280663192272</v>
      </c>
      <c r="J58" s="19">
        <v>1.1636990122497082</v>
      </c>
    </row>
    <row r="59" spans="1:10">
      <c r="A59" s="95" t="s">
        <v>181</v>
      </c>
      <c r="B59" s="37" t="s">
        <v>126</v>
      </c>
      <c r="C59" s="19">
        <v>1.6861142590641975</v>
      </c>
      <c r="D59" s="19">
        <v>1.7160788178443909</v>
      </c>
      <c r="E59" s="19">
        <v>1.7725409939885139</v>
      </c>
      <c r="F59" s="19">
        <v>1.8730990588665009</v>
      </c>
      <c r="G59" s="19">
        <v>1.6834627836942673</v>
      </c>
      <c r="H59" s="19">
        <v>1.8294552341103554</v>
      </c>
      <c r="I59" s="19">
        <v>1.7289170995354652</v>
      </c>
      <c r="J59" s="19">
        <v>1.7524709925055504</v>
      </c>
    </row>
    <row r="60" spans="1:10">
      <c r="A60" s="95" t="s">
        <v>181</v>
      </c>
      <c r="B60" s="37" t="s">
        <v>127</v>
      </c>
      <c r="C60" s="19">
        <v>3.3607400953769684</v>
      </c>
      <c r="D60" s="19">
        <v>3.7155613303184509</v>
      </c>
      <c r="E60" s="19">
        <v>3.40280681848526</v>
      </c>
      <c r="F60" s="19">
        <v>3.5687118768692017</v>
      </c>
      <c r="G60" s="19">
        <v>3.6714635789394379</v>
      </c>
      <c r="H60" s="19">
        <v>3.4320145845413208</v>
      </c>
      <c r="I60" s="19">
        <v>3.5303313285112381</v>
      </c>
      <c r="J60" s="19">
        <v>3.3558517694473267</v>
      </c>
    </row>
    <row r="61" spans="1:10">
      <c r="A61" s="95" t="s">
        <v>181</v>
      </c>
      <c r="B61" s="37" t="s">
        <v>128</v>
      </c>
      <c r="C61" s="19">
        <v>1.6433862969279289</v>
      </c>
      <c r="D61" s="19">
        <v>1.7739241942763329</v>
      </c>
      <c r="E61" s="19">
        <v>1.7609691247344017</v>
      </c>
      <c r="F61" s="19">
        <v>1.6342045739293098</v>
      </c>
      <c r="G61" s="19">
        <v>1.6296092420816422</v>
      </c>
      <c r="H61" s="19">
        <v>1.5980657190084457</v>
      </c>
      <c r="I61" s="19">
        <v>1.6122693195939064</v>
      </c>
      <c r="J61" s="19">
        <v>1.529215183109045</v>
      </c>
    </row>
    <row r="62" spans="1:10">
      <c r="A62" s="95" t="s">
        <v>181</v>
      </c>
      <c r="B62" s="37" t="s">
        <v>129</v>
      </c>
      <c r="C62" s="19">
        <v>3.9259493350982666</v>
      </c>
      <c r="D62" s="19">
        <v>3.7591755390167236</v>
      </c>
      <c r="E62" s="19">
        <v>3.8417812436819077</v>
      </c>
      <c r="F62" s="19">
        <v>3.8231503218412399</v>
      </c>
      <c r="G62" s="19">
        <v>3.5969596356153488</v>
      </c>
      <c r="H62" s="19">
        <v>4.0595449507236481</v>
      </c>
      <c r="I62" s="19">
        <v>4.2232967913150787</v>
      </c>
      <c r="J62" s="19">
        <v>4.14750836789608</v>
      </c>
    </row>
    <row r="63" spans="1:10">
      <c r="A63" s="95" t="s">
        <v>181</v>
      </c>
      <c r="B63" s="37" t="s">
        <v>130</v>
      </c>
      <c r="C63" s="19">
        <v>10.57770848274231</v>
      </c>
      <c r="D63" s="19">
        <v>10.394605249166489</v>
      </c>
      <c r="E63" s="19">
        <v>10.266555100679398</v>
      </c>
      <c r="F63" s="19">
        <v>10.600930452346802</v>
      </c>
      <c r="G63" s="19">
        <v>10.679548233747482</v>
      </c>
      <c r="H63" s="19">
        <v>9.9412143230438232</v>
      </c>
      <c r="I63" s="19">
        <v>10.051191598176956</v>
      </c>
      <c r="J63" s="19">
        <v>10.204470157623291</v>
      </c>
    </row>
    <row r="64" spans="1:10">
      <c r="A64" s="95" t="s">
        <v>181</v>
      </c>
      <c r="B64" s="38" t="s">
        <v>131</v>
      </c>
      <c r="C64" s="19">
        <v>44.940948486328125</v>
      </c>
      <c r="D64" s="19">
        <v>44.18749213218689</v>
      </c>
      <c r="E64" s="19">
        <v>44.285359978675842</v>
      </c>
      <c r="F64" s="19">
        <v>43.100357055664063</v>
      </c>
      <c r="G64" s="19">
        <v>43.071663379669189</v>
      </c>
      <c r="H64" s="19">
        <v>43.738424777984619</v>
      </c>
      <c r="I64" s="19">
        <v>43.209406733512878</v>
      </c>
      <c r="J64" s="19">
        <v>43.255800008773804</v>
      </c>
    </row>
    <row r="65" spans="1:10">
      <c r="A65" s="95" t="s">
        <v>181</v>
      </c>
      <c r="B65" s="37" t="s">
        <v>132</v>
      </c>
      <c r="C65" s="19">
        <v>5.3476300090551376</v>
      </c>
      <c r="D65" s="19">
        <v>5.4506544023752213</v>
      </c>
      <c r="E65" s="19">
        <v>5.128910019993782</v>
      </c>
      <c r="F65" s="19">
        <v>5.105750635266304</v>
      </c>
      <c r="G65" s="19">
        <v>5.065029114484787</v>
      </c>
      <c r="H65" s="19">
        <v>5.3569328039884567</v>
      </c>
      <c r="I65" s="19">
        <v>5.2376814186573029</v>
      </c>
      <c r="J65" s="19">
        <v>5.1259785890579224</v>
      </c>
    </row>
    <row r="66" spans="1:10">
      <c r="A66" s="95" t="s">
        <v>181</v>
      </c>
      <c r="B66" s="37" t="s">
        <v>133</v>
      </c>
      <c r="C66" s="19">
        <v>5.2244164049625397</v>
      </c>
      <c r="D66" s="19">
        <v>5.392393097281456</v>
      </c>
      <c r="E66" s="19">
        <v>5.6314665824174881</v>
      </c>
      <c r="F66" s="19">
        <v>5.4649289697408676</v>
      </c>
      <c r="G66" s="19">
        <v>5.5941455066204071</v>
      </c>
      <c r="H66" s="19">
        <v>5.752970278263092</v>
      </c>
      <c r="I66" s="19">
        <v>5.6985996663570404</v>
      </c>
      <c r="J66" s="19">
        <v>5.6347332894802094</v>
      </c>
    </row>
    <row r="67" spans="1:10">
      <c r="A67" s="95" t="s">
        <v>181</v>
      </c>
      <c r="B67" s="38" t="s">
        <v>134</v>
      </c>
      <c r="C67" s="17" t="s">
        <v>135</v>
      </c>
      <c r="D67" s="17" t="s">
        <v>135</v>
      </c>
      <c r="E67" s="17" t="s">
        <v>135</v>
      </c>
      <c r="F67" s="17" t="s">
        <v>135</v>
      </c>
      <c r="G67" s="19">
        <v>2.3455401882529259</v>
      </c>
      <c r="H67" s="19">
        <v>2.3997906595468521</v>
      </c>
      <c r="I67" s="19">
        <v>2.4427182972431183</v>
      </c>
      <c r="J67" s="19">
        <v>2.4404002353549004</v>
      </c>
    </row>
    <row r="68" spans="1:10">
      <c r="A68" s="95" t="s">
        <v>181</v>
      </c>
      <c r="B68" s="37" t="s">
        <v>136</v>
      </c>
      <c r="C68" s="19">
        <v>10.280521214008331</v>
      </c>
      <c r="D68" s="19">
        <v>9.8879307508468628</v>
      </c>
      <c r="E68" s="19">
        <v>10.016193240880966</v>
      </c>
      <c r="F68" s="19">
        <v>10.560201108455658</v>
      </c>
      <c r="G68" s="19">
        <v>8.4015011787414551</v>
      </c>
      <c r="H68" s="19">
        <v>8.2432545721530914</v>
      </c>
      <c r="I68" s="19">
        <v>8.168414980173111</v>
      </c>
      <c r="J68" s="19">
        <v>8.2737855613231659</v>
      </c>
    </row>
    <row r="69" spans="1:10">
      <c r="A69" s="95" t="s">
        <v>181</v>
      </c>
      <c r="B69" s="37" t="s">
        <v>137</v>
      </c>
      <c r="C69" s="19">
        <v>3.656512126326561</v>
      </c>
      <c r="D69" s="19">
        <v>4.2394671589136124</v>
      </c>
      <c r="E69" s="19">
        <v>4.5626457780599594</v>
      </c>
      <c r="F69" s="19">
        <v>4.5543089509010315</v>
      </c>
      <c r="G69" s="19">
        <v>4.730527475476265</v>
      </c>
      <c r="H69" s="19">
        <v>4.3406952172517776</v>
      </c>
      <c r="I69" s="19">
        <v>4.5043822377920151</v>
      </c>
      <c r="J69" s="19">
        <v>4.6536996960639954</v>
      </c>
    </row>
    <row r="70" spans="1:10">
      <c r="A70" s="95" t="s">
        <v>181</v>
      </c>
      <c r="B70" s="37" t="s">
        <v>138</v>
      </c>
      <c r="C70" s="19">
        <v>1.8263468518853188</v>
      </c>
      <c r="D70" s="19">
        <v>1.9564623013138771</v>
      </c>
      <c r="E70" s="19">
        <v>1.9684329628944397</v>
      </c>
      <c r="F70" s="19">
        <v>2.1234482526779175</v>
      </c>
      <c r="G70" s="19">
        <v>2.00786292552948</v>
      </c>
      <c r="H70" s="19">
        <v>1.9646152853965759</v>
      </c>
      <c r="I70" s="19">
        <v>2.1073134616017342</v>
      </c>
      <c r="J70" s="19">
        <v>1.988627202808857</v>
      </c>
    </row>
    <row r="71" spans="1:10">
      <c r="A71" s="95" t="s">
        <v>181</v>
      </c>
      <c r="B71" s="37" t="s">
        <v>139</v>
      </c>
      <c r="C71" s="19">
        <v>4.3505311012268066</v>
      </c>
      <c r="D71" s="19">
        <v>4.4286012649536133</v>
      </c>
      <c r="E71" s="19">
        <v>4.4119361788034439</v>
      </c>
      <c r="F71" s="19">
        <v>4.5086301863193512</v>
      </c>
      <c r="G71" s="19">
        <v>4.4686120003461838</v>
      </c>
      <c r="H71" s="19">
        <v>4.4468022882938385</v>
      </c>
      <c r="I71" s="19">
        <v>4.6056710183620453</v>
      </c>
      <c r="J71" s="19">
        <v>4.760260134935379</v>
      </c>
    </row>
    <row r="72" spans="1:10">
      <c r="A72" s="95" t="s">
        <v>181</v>
      </c>
      <c r="B72" s="37" t="s">
        <v>140</v>
      </c>
      <c r="C72" s="19">
        <v>0.65922425128519535</v>
      </c>
      <c r="D72" s="19">
        <v>0.7009478285908699</v>
      </c>
      <c r="E72" s="19">
        <v>0.67869378253817558</v>
      </c>
      <c r="F72" s="19">
        <v>0.66549875773489475</v>
      </c>
      <c r="G72" s="19">
        <v>0.67518376745283604</v>
      </c>
      <c r="H72" s="19">
        <v>0.64943940378725529</v>
      </c>
      <c r="I72" s="19">
        <v>0.61855986714363098</v>
      </c>
      <c r="J72" s="19">
        <v>0.63985148444771767</v>
      </c>
    </row>
    <row r="73" spans="1:10">
      <c r="A73" s="95" t="s">
        <v>181</v>
      </c>
      <c r="B73" s="37" t="s">
        <v>141</v>
      </c>
      <c r="C73" s="19">
        <v>1.2631785124540329</v>
      </c>
      <c r="D73" s="19">
        <v>1.2444030493497849</v>
      </c>
      <c r="E73" s="19">
        <v>1.0968342423439026</v>
      </c>
      <c r="F73" s="19">
        <v>1.1727025732398033</v>
      </c>
      <c r="G73" s="19">
        <v>1.1173075065016747</v>
      </c>
      <c r="H73" s="19">
        <v>1.0911377146840096</v>
      </c>
      <c r="I73" s="19">
        <v>1.0704162530601025</v>
      </c>
      <c r="J73" s="19">
        <v>1.0736479423940182</v>
      </c>
    </row>
    <row r="74" spans="1:10">
      <c r="A74" s="96" t="s">
        <v>123</v>
      </c>
      <c r="B74" s="18" t="s">
        <v>101</v>
      </c>
      <c r="C74" s="19">
        <v>100</v>
      </c>
      <c r="D74" s="19">
        <v>100</v>
      </c>
      <c r="E74" s="19">
        <v>100</v>
      </c>
      <c r="F74" s="19">
        <v>100</v>
      </c>
      <c r="G74" s="19">
        <v>100</v>
      </c>
      <c r="H74" s="19">
        <v>100</v>
      </c>
      <c r="I74" s="19">
        <v>100</v>
      </c>
      <c r="J74" s="19">
        <v>100</v>
      </c>
    </row>
    <row r="76" spans="1:10">
      <c r="A76" s="80" t="s">
        <v>103</v>
      </c>
      <c r="B76" s="80" t="s">
        <v>103</v>
      </c>
      <c r="C76" s="80" t="s">
        <v>103</v>
      </c>
      <c r="D76" s="80" t="s">
        <v>103</v>
      </c>
      <c r="E76" s="80" t="s">
        <v>103</v>
      </c>
      <c r="F76" s="80" t="s">
        <v>103</v>
      </c>
      <c r="G76" s="80" t="s">
        <v>103</v>
      </c>
      <c r="H76" s="80" t="s">
        <v>103</v>
      </c>
      <c r="I76" s="80" t="s">
        <v>103</v>
      </c>
      <c r="J76" s="80" t="s">
        <v>103</v>
      </c>
    </row>
    <row r="77" spans="1:10">
      <c r="A77" s="133" t="s">
        <v>92</v>
      </c>
      <c r="B77" s="133"/>
      <c r="C77" s="17" t="s">
        <v>112</v>
      </c>
      <c r="D77" s="17" t="s">
        <v>113</v>
      </c>
      <c r="E77" s="17" t="s">
        <v>114</v>
      </c>
      <c r="F77" s="17" t="s">
        <v>115</v>
      </c>
      <c r="G77" s="17" t="s">
        <v>116</v>
      </c>
      <c r="H77" s="17" t="s">
        <v>117</v>
      </c>
      <c r="I77" s="17" t="s">
        <v>118</v>
      </c>
      <c r="J77" s="17" t="s">
        <v>119</v>
      </c>
    </row>
    <row r="78" spans="1:10">
      <c r="A78" s="94" t="s">
        <v>97</v>
      </c>
      <c r="B78" s="37" t="s">
        <v>125</v>
      </c>
      <c r="C78" s="21">
        <v>8711</v>
      </c>
      <c r="D78" s="21">
        <v>11676</v>
      </c>
      <c r="E78" s="21">
        <v>9673</v>
      </c>
      <c r="F78" s="21">
        <v>7135</v>
      </c>
      <c r="G78" s="21">
        <v>7715</v>
      </c>
      <c r="H78" s="21">
        <v>13352</v>
      </c>
      <c r="I78" s="21">
        <v>9000</v>
      </c>
      <c r="J78" s="21">
        <v>7862</v>
      </c>
    </row>
    <row r="79" spans="1:10">
      <c r="A79" s="95" t="s">
        <v>97</v>
      </c>
      <c r="B79" s="37" t="s">
        <v>126</v>
      </c>
      <c r="C79" s="21">
        <v>13786</v>
      </c>
      <c r="D79" s="21">
        <v>12700</v>
      </c>
      <c r="E79" s="21">
        <v>8104</v>
      </c>
      <c r="F79" s="21">
        <v>8604</v>
      </c>
      <c r="G79" s="21">
        <v>8679</v>
      </c>
      <c r="H79" s="21">
        <v>20750</v>
      </c>
      <c r="I79" s="21">
        <v>15139</v>
      </c>
      <c r="J79" s="21">
        <v>11277</v>
      </c>
    </row>
    <row r="80" spans="1:10">
      <c r="A80" s="95" t="s">
        <v>97</v>
      </c>
      <c r="B80" s="37" t="s">
        <v>127</v>
      </c>
      <c r="C80" s="21">
        <v>11366</v>
      </c>
      <c r="D80" s="21">
        <v>11070</v>
      </c>
      <c r="E80" s="21">
        <v>8096</v>
      </c>
      <c r="F80" s="21">
        <v>12177</v>
      </c>
      <c r="G80" s="21">
        <v>14205</v>
      </c>
      <c r="H80" s="21">
        <v>32198</v>
      </c>
      <c r="I80" s="21">
        <v>20142</v>
      </c>
      <c r="J80" s="21">
        <v>16460</v>
      </c>
    </row>
    <row r="81" spans="1:10">
      <c r="A81" s="95" t="s">
        <v>97</v>
      </c>
      <c r="B81" s="37" t="s">
        <v>128</v>
      </c>
      <c r="C81" s="21">
        <v>13039</v>
      </c>
      <c r="D81" s="21">
        <v>12463</v>
      </c>
      <c r="E81" s="21">
        <v>6034</v>
      </c>
      <c r="F81" s="21">
        <v>7385</v>
      </c>
      <c r="G81" s="21">
        <v>10098</v>
      </c>
      <c r="H81" s="21">
        <v>13826</v>
      </c>
      <c r="I81" s="21">
        <v>11236</v>
      </c>
      <c r="J81" s="21">
        <v>8148</v>
      </c>
    </row>
    <row r="82" spans="1:10">
      <c r="A82" s="95" t="s">
        <v>97</v>
      </c>
      <c r="B82" s="37" t="s">
        <v>129</v>
      </c>
      <c r="C82" s="21">
        <v>41417</v>
      </c>
      <c r="D82" s="21">
        <v>41226</v>
      </c>
      <c r="E82" s="21">
        <v>27220</v>
      </c>
      <c r="F82" s="21">
        <v>28491</v>
      </c>
      <c r="G82" s="21">
        <v>33658</v>
      </c>
      <c r="H82" s="21">
        <v>42999</v>
      </c>
      <c r="I82" s="21">
        <v>35892</v>
      </c>
      <c r="J82" s="21">
        <v>28628</v>
      </c>
    </row>
    <row r="83" spans="1:10">
      <c r="A83" s="95" t="s">
        <v>97</v>
      </c>
      <c r="B83" s="37" t="s">
        <v>130</v>
      </c>
      <c r="C83" s="21">
        <v>90768</v>
      </c>
      <c r="D83" s="21">
        <v>99461</v>
      </c>
      <c r="E83" s="21">
        <v>70533</v>
      </c>
      <c r="F83" s="21">
        <v>63557</v>
      </c>
      <c r="G83" s="21">
        <v>48677</v>
      </c>
      <c r="H83" s="21">
        <v>97543</v>
      </c>
      <c r="I83" s="21">
        <v>60395</v>
      </c>
      <c r="J83" s="21">
        <v>53086</v>
      </c>
    </row>
    <row r="84" spans="1:10">
      <c r="A84" s="95" t="s">
        <v>97</v>
      </c>
      <c r="B84" s="38" t="s">
        <v>131</v>
      </c>
      <c r="C84" s="21">
        <v>274835</v>
      </c>
      <c r="D84" s="21">
        <v>269674</v>
      </c>
      <c r="E84" s="21">
        <v>183108</v>
      </c>
      <c r="F84" s="21">
        <v>162426</v>
      </c>
      <c r="G84" s="21">
        <v>163503</v>
      </c>
      <c r="H84" s="21">
        <v>351034</v>
      </c>
      <c r="I84" s="21">
        <v>180699</v>
      </c>
      <c r="J84" s="21">
        <v>147606</v>
      </c>
    </row>
    <row r="85" spans="1:10">
      <c r="A85" s="95" t="s">
        <v>97</v>
      </c>
      <c r="B85" s="37" t="s">
        <v>132</v>
      </c>
      <c r="C85" s="21">
        <v>41905</v>
      </c>
      <c r="D85" s="21">
        <v>38591</v>
      </c>
      <c r="E85" s="21">
        <v>31290</v>
      </c>
      <c r="F85" s="21">
        <v>33972</v>
      </c>
      <c r="G85" s="21">
        <v>30034</v>
      </c>
      <c r="H85" s="21">
        <v>43756</v>
      </c>
      <c r="I85" s="21">
        <v>31710</v>
      </c>
      <c r="J85" s="21">
        <v>26668</v>
      </c>
    </row>
    <row r="86" spans="1:10">
      <c r="A86" s="95" t="s">
        <v>97</v>
      </c>
      <c r="B86" s="37" t="s">
        <v>133</v>
      </c>
      <c r="C86" s="21">
        <v>74533</v>
      </c>
      <c r="D86" s="21">
        <v>64640</v>
      </c>
      <c r="E86" s="21">
        <v>44231</v>
      </c>
      <c r="F86" s="21">
        <v>43754</v>
      </c>
      <c r="G86" s="21">
        <v>37351</v>
      </c>
      <c r="H86" s="21">
        <v>57568</v>
      </c>
      <c r="I86" s="21">
        <v>45305</v>
      </c>
      <c r="J86" s="21">
        <v>43952</v>
      </c>
    </row>
    <row r="87" spans="1:10">
      <c r="A87" s="95" t="s">
        <v>97</v>
      </c>
      <c r="B87" s="38" t="s">
        <v>134</v>
      </c>
      <c r="C87" s="19" t="s">
        <v>135</v>
      </c>
      <c r="D87" s="19" t="s">
        <v>135</v>
      </c>
      <c r="E87" s="19" t="s">
        <v>135</v>
      </c>
      <c r="F87" s="19" t="s">
        <v>135</v>
      </c>
      <c r="G87" s="21">
        <v>24644</v>
      </c>
      <c r="H87" s="21">
        <v>31535</v>
      </c>
      <c r="I87" s="21">
        <v>25277</v>
      </c>
      <c r="J87" s="21">
        <v>19860</v>
      </c>
    </row>
    <row r="88" spans="1:10">
      <c r="A88" s="95" t="s">
        <v>97</v>
      </c>
      <c r="B88" s="37" t="s">
        <v>136</v>
      </c>
      <c r="C88" s="21">
        <v>142190</v>
      </c>
      <c r="D88" s="21">
        <v>140221</v>
      </c>
      <c r="E88" s="21">
        <v>109317</v>
      </c>
      <c r="F88" s="21">
        <v>102498</v>
      </c>
      <c r="G88" s="21">
        <v>64941</v>
      </c>
      <c r="H88" s="21">
        <v>92902</v>
      </c>
      <c r="I88" s="21">
        <v>59768</v>
      </c>
      <c r="J88" s="21">
        <v>44337</v>
      </c>
    </row>
    <row r="89" spans="1:10">
      <c r="A89" s="95" t="s">
        <v>97</v>
      </c>
      <c r="B89" s="37" t="s">
        <v>137</v>
      </c>
      <c r="C89" s="21">
        <v>96700</v>
      </c>
      <c r="D89" s="21">
        <v>81566</v>
      </c>
      <c r="E89" s="21">
        <v>60072</v>
      </c>
      <c r="F89" s="21">
        <v>53776</v>
      </c>
      <c r="G89" s="21">
        <v>46526</v>
      </c>
      <c r="H89" s="21">
        <v>69529</v>
      </c>
      <c r="I89" s="21">
        <v>50010</v>
      </c>
      <c r="J89" s="21">
        <v>47257</v>
      </c>
    </row>
    <row r="90" spans="1:10">
      <c r="A90" s="95" t="s">
        <v>97</v>
      </c>
      <c r="B90" s="37" t="s">
        <v>138</v>
      </c>
      <c r="C90" s="21">
        <v>30278</v>
      </c>
      <c r="D90" s="21">
        <v>26478</v>
      </c>
      <c r="E90" s="21">
        <v>21487</v>
      </c>
      <c r="F90" s="21">
        <v>16946</v>
      </c>
      <c r="G90" s="21">
        <v>15672</v>
      </c>
      <c r="H90" s="21">
        <v>23983</v>
      </c>
      <c r="I90" s="21">
        <v>10595</v>
      </c>
      <c r="J90" s="21">
        <v>13116</v>
      </c>
    </row>
    <row r="91" spans="1:10">
      <c r="A91" s="95" t="s">
        <v>97</v>
      </c>
      <c r="B91" s="37" t="s">
        <v>139</v>
      </c>
      <c r="C91" s="21">
        <v>52444</v>
      </c>
      <c r="D91" s="21">
        <v>52094</v>
      </c>
      <c r="E91" s="21">
        <v>38127</v>
      </c>
      <c r="F91" s="21">
        <v>37167</v>
      </c>
      <c r="G91" s="21">
        <v>34911</v>
      </c>
      <c r="H91" s="21">
        <v>45068</v>
      </c>
      <c r="I91" s="21">
        <v>28508</v>
      </c>
      <c r="J91" s="21">
        <v>21453</v>
      </c>
    </row>
    <row r="92" spans="1:10">
      <c r="A92" s="95" t="s">
        <v>97</v>
      </c>
      <c r="B92" s="37" t="s">
        <v>140</v>
      </c>
      <c r="C92" s="21">
        <v>5367</v>
      </c>
      <c r="D92" s="21">
        <v>3920</v>
      </c>
      <c r="E92" s="21">
        <v>2807</v>
      </c>
      <c r="F92" s="21">
        <v>2602</v>
      </c>
      <c r="G92" s="21">
        <v>2200</v>
      </c>
      <c r="H92" s="21">
        <v>4941</v>
      </c>
      <c r="I92" s="21">
        <v>2349</v>
      </c>
      <c r="J92" s="21">
        <v>2263</v>
      </c>
    </row>
    <row r="93" spans="1:10">
      <c r="A93" s="95" t="s">
        <v>97</v>
      </c>
      <c r="B93" s="37" t="s">
        <v>141</v>
      </c>
      <c r="C93" s="21">
        <v>5969</v>
      </c>
      <c r="D93" s="21">
        <v>5071</v>
      </c>
      <c r="E93" s="21">
        <v>3231</v>
      </c>
      <c r="F93" s="21">
        <v>3778</v>
      </c>
      <c r="G93" s="21">
        <v>2954</v>
      </c>
      <c r="H93" s="21">
        <v>7158</v>
      </c>
      <c r="I93" s="21">
        <v>4189</v>
      </c>
      <c r="J93" s="21">
        <v>3115</v>
      </c>
    </row>
    <row r="94" spans="1:10">
      <c r="A94" s="96" t="s">
        <v>123</v>
      </c>
      <c r="B94" s="18" t="s">
        <v>101</v>
      </c>
      <c r="C94" s="21">
        <v>903308</v>
      </c>
      <c r="D94" s="21">
        <v>870851</v>
      </c>
      <c r="E94" s="21">
        <v>623330</v>
      </c>
      <c r="F94" s="21">
        <v>584268</v>
      </c>
      <c r="G94" s="21">
        <v>545768</v>
      </c>
      <c r="H94" s="21">
        <v>948142</v>
      </c>
      <c r="I94" s="21">
        <v>590214</v>
      </c>
      <c r="J94" s="21">
        <v>495088</v>
      </c>
    </row>
    <row r="95" spans="1:10">
      <c r="A95" s="94" t="s">
        <v>98</v>
      </c>
      <c r="B95" s="37" t="s">
        <v>125</v>
      </c>
      <c r="C95" s="21">
        <v>7234</v>
      </c>
      <c r="D95" s="21">
        <v>10706</v>
      </c>
      <c r="E95" s="21">
        <v>10537</v>
      </c>
      <c r="F95" s="21">
        <v>11484</v>
      </c>
      <c r="G95" s="21">
        <v>11072</v>
      </c>
      <c r="H95" s="21">
        <v>12138</v>
      </c>
      <c r="I95" s="21">
        <v>11002</v>
      </c>
      <c r="J95" s="21">
        <v>8976</v>
      </c>
    </row>
    <row r="96" spans="1:10">
      <c r="A96" s="95" t="s">
        <v>98</v>
      </c>
      <c r="B96" s="37" t="s">
        <v>126</v>
      </c>
      <c r="C96" s="21">
        <v>13888</v>
      </c>
      <c r="D96" s="21">
        <v>12324</v>
      </c>
      <c r="E96" s="21">
        <v>11450</v>
      </c>
      <c r="F96" s="21">
        <v>11456</v>
      </c>
      <c r="G96" s="21">
        <v>13808</v>
      </c>
      <c r="H96" s="21">
        <v>15781</v>
      </c>
      <c r="I96" s="21">
        <v>16930</v>
      </c>
      <c r="J96" s="21">
        <v>14533</v>
      </c>
    </row>
    <row r="97" spans="1:10">
      <c r="A97" s="95" t="s">
        <v>98</v>
      </c>
      <c r="B97" s="37" t="s">
        <v>127</v>
      </c>
      <c r="C97" s="21">
        <v>18118</v>
      </c>
      <c r="D97" s="21">
        <v>17506</v>
      </c>
      <c r="E97" s="21">
        <v>17499</v>
      </c>
      <c r="F97" s="21">
        <v>14668</v>
      </c>
      <c r="G97" s="21">
        <v>16066</v>
      </c>
      <c r="H97" s="21">
        <v>27908</v>
      </c>
      <c r="I97" s="21">
        <v>26329</v>
      </c>
      <c r="J97" s="21">
        <v>20090</v>
      </c>
    </row>
    <row r="98" spans="1:10">
      <c r="A98" s="95" t="s">
        <v>98</v>
      </c>
      <c r="B98" s="37" t="s">
        <v>128</v>
      </c>
      <c r="C98" s="21">
        <v>10022</v>
      </c>
      <c r="D98" s="21">
        <v>11024</v>
      </c>
      <c r="E98" s="21">
        <v>8840</v>
      </c>
      <c r="F98" s="21">
        <v>9866</v>
      </c>
      <c r="G98" s="21">
        <v>11112</v>
      </c>
      <c r="H98" s="21">
        <v>12848</v>
      </c>
      <c r="I98" s="21">
        <v>11954</v>
      </c>
      <c r="J98" s="21">
        <v>11684</v>
      </c>
    </row>
    <row r="99" spans="1:10">
      <c r="A99" s="95" t="s">
        <v>98</v>
      </c>
      <c r="B99" s="37" t="s">
        <v>129</v>
      </c>
      <c r="C99" s="21">
        <v>41074</v>
      </c>
      <c r="D99" s="21">
        <v>38801</v>
      </c>
      <c r="E99" s="21">
        <v>30561</v>
      </c>
      <c r="F99" s="21">
        <v>37739</v>
      </c>
      <c r="G99" s="21">
        <v>42937</v>
      </c>
      <c r="H99" s="21">
        <v>39405</v>
      </c>
      <c r="I99" s="21">
        <v>40850</v>
      </c>
      <c r="J99" s="21">
        <v>34116</v>
      </c>
    </row>
    <row r="100" spans="1:10">
      <c r="A100" s="95" t="s">
        <v>98</v>
      </c>
      <c r="B100" s="37" t="s">
        <v>130</v>
      </c>
      <c r="C100" s="21">
        <v>90283</v>
      </c>
      <c r="D100" s="21">
        <v>101200</v>
      </c>
      <c r="E100" s="21">
        <v>88273</v>
      </c>
      <c r="F100" s="21">
        <v>80797</v>
      </c>
      <c r="G100" s="21">
        <v>78328</v>
      </c>
      <c r="H100" s="21">
        <v>104512</v>
      </c>
      <c r="I100" s="21">
        <v>83846</v>
      </c>
      <c r="J100" s="21">
        <v>78440</v>
      </c>
    </row>
    <row r="101" spans="1:10">
      <c r="A101" s="95" t="s">
        <v>98</v>
      </c>
      <c r="B101" s="38" t="s">
        <v>131</v>
      </c>
      <c r="C101" s="21">
        <v>278508</v>
      </c>
      <c r="D101" s="21">
        <v>292627</v>
      </c>
      <c r="E101" s="21">
        <v>274566</v>
      </c>
      <c r="F101" s="21">
        <v>231756</v>
      </c>
      <c r="G101" s="21">
        <v>221083</v>
      </c>
      <c r="H101" s="21">
        <v>282687</v>
      </c>
      <c r="I101" s="21">
        <v>267009</v>
      </c>
      <c r="J101" s="21">
        <v>228124</v>
      </c>
    </row>
    <row r="102" spans="1:10">
      <c r="A102" s="95" t="s">
        <v>98</v>
      </c>
      <c r="B102" s="37" t="s">
        <v>132</v>
      </c>
      <c r="C102" s="21">
        <v>47826</v>
      </c>
      <c r="D102" s="21">
        <v>45074</v>
      </c>
      <c r="E102" s="21">
        <v>46996</v>
      </c>
      <c r="F102" s="21">
        <v>43565</v>
      </c>
      <c r="G102" s="21">
        <v>45087</v>
      </c>
      <c r="H102" s="21">
        <v>45623</v>
      </c>
      <c r="I102" s="21">
        <v>43824</v>
      </c>
      <c r="J102" s="21">
        <v>39428</v>
      </c>
    </row>
    <row r="103" spans="1:10">
      <c r="A103" s="95" t="s">
        <v>98</v>
      </c>
      <c r="B103" s="37" t="s">
        <v>133</v>
      </c>
      <c r="C103" s="21">
        <v>65718</v>
      </c>
      <c r="D103" s="21">
        <v>68388</v>
      </c>
      <c r="E103" s="21">
        <v>69087</v>
      </c>
      <c r="F103" s="21">
        <v>64363</v>
      </c>
      <c r="G103" s="21">
        <v>61651</v>
      </c>
      <c r="H103" s="21">
        <v>62177</v>
      </c>
      <c r="I103" s="21">
        <v>63096</v>
      </c>
      <c r="J103" s="21">
        <v>61782</v>
      </c>
    </row>
    <row r="104" spans="1:10">
      <c r="A104" s="95" t="s">
        <v>98</v>
      </c>
      <c r="B104" s="38" t="s">
        <v>134</v>
      </c>
      <c r="C104" s="19" t="s">
        <v>135</v>
      </c>
      <c r="D104" s="19" t="s">
        <v>135</v>
      </c>
      <c r="E104" s="19" t="s">
        <v>135</v>
      </c>
      <c r="F104" s="19" t="s">
        <v>135</v>
      </c>
      <c r="G104" s="21">
        <v>32550</v>
      </c>
      <c r="H104" s="21">
        <v>32909</v>
      </c>
      <c r="I104" s="21">
        <v>31215</v>
      </c>
      <c r="J104" s="21">
        <v>27053</v>
      </c>
    </row>
    <row r="105" spans="1:10">
      <c r="A105" s="95" t="s">
        <v>98</v>
      </c>
      <c r="B105" s="37" t="s">
        <v>136</v>
      </c>
      <c r="C105" s="21">
        <v>118549</v>
      </c>
      <c r="D105" s="21">
        <v>121261</v>
      </c>
      <c r="E105" s="21">
        <v>115052</v>
      </c>
      <c r="F105" s="21">
        <v>114280</v>
      </c>
      <c r="G105" s="21">
        <v>88388</v>
      </c>
      <c r="H105" s="21">
        <v>84048</v>
      </c>
      <c r="I105" s="21">
        <v>71461</v>
      </c>
      <c r="J105" s="21">
        <v>69135</v>
      </c>
    </row>
    <row r="106" spans="1:10">
      <c r="A106" s="95" t="s">
        <v>98</v>
      </c>
      <c r="B106" s="37" t="s">
        <v>137</v>
      </c>
      <c r="C106" s="21">
        <v>62694</v>
      </c>
      <c r="D106" s="21">
        <v>58526</v>
      </c>
      <c r="E106" s="21">
        <v>57091</v>
      </c>
      <c r="F106" s="21">
        <v>61256</v>
      </c>
      <c r="G106" s="21">
        <v>62747</v>
      </c>
      <c r="H106" s="21">
        <v>61596</v>
      </c>
      <c r="I106" s="21">
        <v>64548</v>
      </c>
      <c r="J106" s="21">
        <v>59802</v>
      </c>
    </row>
    <row r="107" spans="1:10">
      <c r="A107" s="95" t="s">
        <v>98</v>
      </c>
      <c r="B107" s="37" t="s">
        <v>138</v>
      </c>
      <c r="C107" s="21">
        <v>26533</v>
      </c>
      <c r="D107" s="21">
        <v>23407</v>
      </c>
      <c r="E107" s="21">
        <v>24228</v>
      </c>
      <c r="F107" s="21">
        <v>19041</v>
      </c>
      <c r="G107" s="21">
        <v>22905</v>
      </c>
      <c r="H107" s="21">
        <v>22202</v>
      </c>
      <c r="I107" s="21">
        <v>19579</v>
      </c>
      <c r="J107" s="21">
        <v>20607</v>
      </c>
    </row>
    <row r="108" spans="1:10">
      <c r="A108" s="95" t="s">
        <v>98</v>
      </c>
      <c r="B108" s="37" t="s">
        <v>139</v>
      </c>
      <c r="C108" s="21">
        <v>52070</v>
      </c>
      <c r="D108" s="21">
        <v>48480</v>
      </c>
      <c r="E108" s="21">
        <v>49772</v>
      </c>
      <c r="F108" s="21">
        <v>43437</v>
      </c>
      <c r="G108" s="21">
        <v>44336</v>
      </c>
      <c r="H108" s="21">
        <v>43243</v>
      </c>
      <c r="I108" s="21">
        <v>41220</v>
      </c>
      <c r="J108" s="21">
        <v>36079</v>
      </c>
    </row>
    <row r="109" spans="1:10">
      <c r="A109" s="95" t="s">
        <v>98</v>
      </c>
      <c r="B109" s="37" t="s">
        <v>140</v>
      </c>
      <c r="C109" s="21">
        <v>5449</v>
      </c>
      <c r="D109" s="21">
        <v>5129</v>
      </c>
      <c r="E109" s="21">
        <v>4004</v>
      </c>
      <c r="F109" s="21">
        <v>4384</v>
      </c>
      <c r="G109" s="21">
        <v>3362</v>
      </c>
      <c r="H109" s="21">
        <v>4516</v>
      </c>
      <c r="I109" s="21">
        <v>3746</v>
      </c>
      <c r="J109" s="21">
        <v>3960</v>
      </c>
    </row>
    <row r="110" spans="1:10">
      <c r="A110" s="95" t="s">
        <v>98</v>
      </c>
      <c r="B110" s="37" t="s">
        <v>141</v>
      </c>
      <c r="C110" s="21">
        <v>6175</v>
      </c>
      <c r="D110" s="21">
        <v>6719</v>
      </c>
      <c r="E110" s="21">
        <v>5582</v>
      </c>
      <c r="F110" s="21">
        <v>4554</v>
      </c>
      <c r="G110" s="21">
        <v>4190</v>
      </c>
      <c r="H110" s="21">
        <v>6448</v>
      </c>
      <c r="I110" s="21">
        <v>5507</v>
      </c>
      <c r="J110" s="21">
        <v>4304</v>
      </c>
    </row>
    <row r="111" spans="1:10">
      <c r="A111" s="96" t="s">
        <v>123</v>
      </c>
      <c r="B111" s="18" t="s">
        <v>101</v>
      </c>
      <c r="C111" s="21">
        <v>844141</v>
      </c>
      <c r="D111" s="21">
        <v>861172</v>
      </c>
      <c r="E111" s="21">
        <v>813538</v>
      </c>
      <c r="F111" s="21">
        <v>752646</v>
      </c>
      <c r="G111" s="21">
        <v>759622</v>
      </c>
      <c r="H111" s="21">
        <v>858041</v>
      </c>
      <c r="I111" s="21">
        <v>802116</v>
      </c>
      <c r="J111" s="21">
        <v>718113</v>
      </c>
    </row>
    <row r="112" spans="1:10" ht="15" customHeight="1">
      <c r="A112" s="94" t="s">
        <v>182</v>
      </c>
      <c r="B112" s="37" t="s">
        <v>125</v>
      </c>
      <c r="C112" s="21">
        <v>15945</v>
      </c>
      <c r="D112" s="21">
        <v>22382</v>
      </c>
      <c r="E112" s="21">
        <v>20210</v>
      </c>
      <c r="F112" s="21">
        <v>18619</v>
      </c>
      <c r="G112" s="21">
        <v>18787</v>
      </c>
      <c r="H112" s="21">
        <v>25490</v>
      </c>
      <c r="I112" s="21">
        <v>20002</v>
      </c>
      <c r="J112" s="21">
        <v>16838</v>
      </c>
    </row>
    <row r="113" spans="1:10">
      <c r="A113" s="95"/>
      <c r="B113" s="37" t="s">
        <v>126</v>
      </c>
      <c r="C113" s="21">
        <v>27674</v>
      </c>
      <c r="D113" s="21">
        <v>25024</v>
      </c>
      <c r="E113" s="21">
        <v>19554</v>
      </c>
      <c r="F113" s="21">
        <v>20060</v>
      </c>
      <c r="G113" s="21">
        <v>22487</v>
      </c>
      <c r="H113" s="21">
        <v>36531</v>
      </c>
      <c r="I113" s="21">
        <v>32069</v>
      </c>
      <c r="J113" s="21">
        <v>25810</v>
      </c>
    </row>
    <row r="114" spans="1:10">
      <c r="A114" s="95"/>
      <c r="B114" s="37" t="s">
        <v>127</v>
      </c>
      <c r="C114" s="21">
        <v>29484</v>
      </c>
      <c r="D114" s="21">
        <v>28576</v>
      </c>
      <c r="E114" s="21">
        <v>25595</v>
      </c>
      <c r="F114" s="21">
        <v>26845</v>
      </c>
      <c r="G114" s="21">
        <v>30271</v>
      </c>
      <c r="H114" s="21">
        <v>60106</v>
      </c>
      <c r="I114" s="21">
        <v>46471</v>
      </c>
      <c r="J114" s="21">
        <v>36550</v>
      </c>
    </row>
    <row r="115" spans="1:10">
      <c r="A115" s="95"/>
      <c r="B115" s="37" t="s">
        <v>128</v>
      </c>
      <c r="C115" s="21">
        <v>23061</v>
      </c>
      <c r="D115" s="21">
        <v>23487</v>
      </c>
      <c r="E115" s="21">
        <v>14874</v>
      </c>
      <c r="F115" s="21">
        <v>17251</v>
      </c>
      <c r="G115" s="21">
        <v>21210</v>
      </c>
      <c r="H115" s="21">
        <v>26674</v>
      </c>
      <c r="I115" s="21">
        <v>23190</v>
      </c>
      <c r="J115" s="21">
        <v>19832</v>
      </c>
    </row>
    <row r="116" spans="1:10">
      <c r="A116" s="95"/>
      <c r="B116" s="37" t="s">
        <v>129</v>
      </c>
      <c r="C116" s="21">
        <v>82491</v>
      </c>
      <c r="D116" s="21">
        <v>80027</v>
      </c>
      <c r="E116" s="21">
        <v>57781</v>
      </c>
      <c r="F116" s="21">
        <v>66230</v>
      </c>
      <c r="G116" s="21">
        <v>76595</v>
      </c>
      <c r="H116" s="21">
        <v>82404</v>
      </c>
      <c r="I116" s="21">
        <v>76742</v>
      </c>
      <c r="J116" s="21">
        <v>62744</v>
      </c>
    </row>
    <row r="117" spans="1:10">
      <c r="A117" s="95"/>
      <c r="B117" s="37" t="s">
        <v>130</v>
      </c>
      <c r="C117" s="21">
        <v>181051</v>
      </c>
      <c r="D117" s="21">
        <v>200661</v>
      </c>
      <c r="E117" s="21">
        <v>158806</v>
      </c>
      <c r="F117" s="21">
        <v>144354</v>
      </c>
      <c r="G117" s="21">
        <v>127005</v>
      </c>
      <c r="H117" s="21">
        <v>202055</v>
      </c>
      <c r="I117" s="21">
        <v>144241</v>
      </c>
      <c r="J117" s="21">
        <v>131526</v>
      </c>
    </row>
    <row r="118" spans="1:10">
      <c r="A118" s="95"/>
      <c r="B118" s="38" t="s">
        <v>131</v>
      </c>
      <c r="C118" s="21">
        <v>553343</v>
      </c>
      <c r="D118" s="21">
        <v>562301</v>
      </c>
      <c r="E118" s="21">
        <v>457674</v>
      </c>
      <c r="F118" s="21">
        <v>394182</v>
      </c>
      <c r="G118" s="21">
        <v>384586</v>
      </c>
      <c r="H118" s="21">
        <v>633721</v>
      </c>
      <c r="I118" s="21">
        <v>447708</v>
      </c>
      <c r="J118" s="21">
        <v>375730</v>
      </c>
    </row>
    <row r="119" spans="1:10">
      <c r="A119" s="95"/>
      <c r="B119" s="37" t="s">
        <v>132</v>
      </c>
      <c r="C119" s="21">
        <v>89731</v>
      </c>
      <c r="D119" s="21">
        <v>83665</v>
      </c>
      <c r="E119" s="21">
        <v>78286</v>
      </c>
      <c r="F119" s="21">
        <v>77537</v>
      </c>
      <c r="G119" s="21">
        <v>75121</v>
      </c>
      <c r="H119" s="21">
        <v>89379</v>
      </c>
      <c r="I119" s="21">
        <v>75534</v>
      </c>
      <c r="J119" s="21">
        <v>66096</v>
      </c>
    </row>
    <row r="120" spans="1:10">
      <c r="A120" s="95"/>
      <c r="B120" s="37" t="s">
        <v>133</v>
      </c>
      <c r="C120" s="21">
        <v>140251</v>
      </c>
      <c r="D120" s="21">
        <v>133028</v>
      </c>
      <c r="E120" s="21">
        <v>113318</v>
      </c>
      <c r="F120" s="21">
        <v>108117</v>
      </c>
      <c r="G120" s="21">
        <v>99002</v>
      </c>
      <c r="H120" s="21">
        <v>119745</v>
      </c>
      <c r="I120" s="21">
        <v>108401</v>
      </c>
      <c r="J120" s="21">
        <v>105734</v>
      </c>
    </row>
    <row r="121" spans="1:10">
      <c r="A121" s="95"/>
      <c r="B121" s="38" t="s">
        <v>134</v>
      </c>
      <c r="C121" s="19" t="s">
        <v>135</v>
      </c>
      <c r="D121" s="19" t="s">
        <v>135</v>
      </c>
      <c r="E121" s="19" t="s">
        <v>135</v>
      </c>
      <c r="F121" s="19" t="s">
        <v>135</v>
      </c>
      <c r="G121" s="21">
        <v>57194</v>
      </c>
      <c r="H121" s="21">
        <v>64444</v>
      </c>
      <c r="I121" s="21">
        <v>56492</v>
      </c>
      <c r="J121" s="21">
        <v>46913</v>
      </c>
    </row>
    <row r="122" spans="1:10">
      <c r="A122" s="95"/>
      <c r="B122" s="37" t="s">
        <v>183</v>
      </c>
      <c r="C122" s="21">
        <v>260739</v>
      </c>
      <c r="D122" s="21">
        <v>261482</v>
      </c>
      <c r="E122" s="21">
        <v>224369</v>
      </c>
      <c r="F122" s="21">
        <v>216778</v>
      </c>
      <c r="G122" s="21">
        <v>153329</v>
      </c>
      <c r="H122" s="21">
        <v>176950</v>
      </c>
      <c r="I122" s="21">
        <v>131229</v>
      </c>
      <c r="J122" s="21">
        <v>113472</v>
      </c>
    </row>
    <row r="123" spans="1:10">
      <c r="A123" s="95"/>
      <c r="B123" s="37" t="s">
        <v>184</v>
      </c>
      <c r="C123" s="21">
        <v>159394</v>
      </c>
      <c r="D123" s="21">
        <v>140092</v>
      </c>
      <c r="E123" s="21">
        <v>117163</v>
      </c>
      <c r="F123" s="21">
        <v>115032</v>
      </c>
      <c r="G123" s="21">
        <v>109273</v>
      </c>
      <c r="H123" s="21">
        <v>131125</v>
      </c>
      <c r="I123" s="21">
        <v>114558</v>
      </c>
      <c r="J123" s="21">
        <v>107059</v>
      </c>
    </row>
    <row r="124" spans="1:10">
      <c r="A124" s="95"/>
      <c r="B124" s="37" t="s">
        <v>138</v>
      </c>
      <c r="C124" s="21">
        <v>56811</v>
      </c>
      <c r="D124" s="21">
        <v>49885</v>
      </c>
      <c r="E124" s="21">
        <v>45715</v>
      </c>
      <c r="F124" s="21">
        <v>35987</v>
      </c>
      <c r="G124" s="21">
        <v>38577</v>
      </c>
      <c r="H124" s="21">
        <v>46185</v>
      </c>
      <c r="I124" s="21">
        <v>30174</v>
      </c>
      <c r="J124" s="21">
        <v>33723</v>
      </c>
    </row>
    <row r="125" spans="1:10">
      <c r="A125" s="95"/>
      <c r="B125" s="37" t="s">
        <v>139</v>
      </c>
      <c r="C125" s="21">
        <v>104514</v>
      </c>
      <c r="D125" s="21">
        <v>100574</v>
      </c>
      <c r="E125" s="21">
        <v>87899</v>
      </c>
      <c r="F125" s="21">
        <v>80604</v>
      </c>
      <c r="G125" s="21">
        <v>79247</v>
      </c>
      <c r="H125" s="21">
        <v>88311</v>
      </c>
      <c r="I125" s="21">
        <v>69728</v>
      </c>
      <c r="J125" s="21">
        <v>57532</v>
      </c>
    </row>
    <row r="126" spans="1:10">
      <c r="A126" s="95"/>
      <c r="B126" s="37" t="s">
        <v>140</v>
      </c>
      <c r="C126" s="21">
        <v>10816</v>
      </c>
      <c r="D126" s="21">
        <v>9049</v>
      </c>
      <c r="E126" s="21">
        <v>6811</v>
      </c>
      <c r="F126" s="21">
        <v>6986</v>
      </c>
      <c r="G126" s="21">
        <v>5562</v>
      </c>
      <c r="H126" s="21">
        <v>9457</v>
      </c>
      <c r="I126" s="21">
        <v>6095</v>
      </c>
      <c r="J126" s="21">
        <v>6223</v>
      </c>
    </row>
    <row r="127" spans="1:10">
      <c r="A127" s="95"/>
      <c r="B127" s="37" t="s">
        <v>141</v>
      </c>
      <c r="C127" s="21">
        <v>12144</v>
      </c>
      <c r="D127" s="21">
        <v>11790</v>
      </c>
      <c r="E127" s="21">
        <v>8813</v>
      </c>
      <c r="F127" s="21">
        <v>8332</v>
      </c>
      <c r="G127" s="21">
        <v>7144</v>
      </c>
      <c r="H127" s="21">
        <v>13606</v>
      </c>
      <c r="I127" s="21">
        <v>9696</v>
      </c>
      <c r="J127" s="21">
        <v>7419</v>
      </c>
    </row>
    <row r="128" spans="1:10">
      <c r="A128" s="96"/>
      <c r="B128" s="18" t="s">
        <v>101</v>
      </c>
      <c r="C128" s="21">
        <v>1747449</v>
      </c>
      <c r="D128" s="21">
        <v>1732023</v>
      </c>
      <c r="E128" s="21">
        <v>1436868</v>
      </c>
      <c r="F128" s="21">
        <v>1336914</v>
      </c>
      <c r="G128" s="21">
        <v>1305390</v>
      </c>
      <c r="H128" s="21">
        <v>1806183</v>
      </c>
      <c r="I128" s="21">
        <v>1392330</v>
      </c>
      <c r="J128" s="21">
        <v>1213201</v>
      </c>
    </row>
    <row r="129" spans="1:10" ht="15" customHeight="1">
      <c r="A129" s="94" t="s">
        <v>100</v>
      </c>
      <c r="B129" s="37" t="s">
        <v>125</v>
      </c>
      <c r="C129" s="21">
        <v>38179</v>
      </c>
      <c r="D129" s="21">
        <v>38785</v>
      </c>
      <c r="E129" s="21">
        <v>46805</v>
      </c>
      <c r="F129" s="21">
        <v>53545</v>
      </c>
      <c r="G129" s="21">
        <v>59198</v>
      </c>
      <c r="H129" s="21">
        <v>55807</v>
      </c>
      <c r="I129" s="21">
        <v>66755</v>
      </c>
      <c r="J129" s="21">
        <v>69007</v>
      </c>
    </row>
    <row r="130" spans="1:10" ht="15" customHeight="1">
      <c r="A130" s="95" t="s">
        <v>181</v>
      </c>
      <c r="B130" s="37" t="s">
        <v>126</v>
      </c>
      <c r="C130" s="21">
        <v>51221</v>
      </c>
      <c r="D130" s="21">
        <v>57761</v>
      </c>
      <c r="E130" s="21">
        <v>70615</v>
      </c>
      <c r="F130" s="21">
        <v>80618</v>
      </c>
      <c r="G130" s="21">
        <v>78994</v>
      </c>
      <c r="H130" s="21">
        <v>88346</v>
      </c>
      <c r="I130" s="21">
        <v>96919</v>
      </c>
      <c r="J130" s="21">
        <v>103921</v>
      </c>
    </row>
    <row r="131" spans="1:10" ht="15" customHeight="1">
      <c r="A131" s="95" t="s">
        <v>181</v>
      </c>
      <c r="B131" s="37" t="s">
        <v>127</v>
      </c>
      <c r="C131" s="21">
        <v>102093</v>
      </c>
      <c r="D131" s="21">
        <v>125061</v>
      </c>
      <c r="E131" s="21">
        <v>135562</v>
      </c>
      <c r="F131" s="21">
        <v>153597</v>
      </c>
      <c r="G131" s="21">
        <v>172278</v>
      </c>
      <c r="H131" s="21">
        <v>165735</v>
      </c>
      <c r="I131" s="21">
        <v>197902</v>
      </c>
      <c r="J131" s="21">
        <v>199001</v>
      </c>
    </row>
    <row r="132" spans="1:10" ht="15" customHeight="1">
      <c r="A132" s="95" t="s">
        <v>181</v>
      </c>
      <c r="B132" s="37" t="s">
        <v>128</v>
      </c>
      <c r="C132" s="21">
        <v>49923</v>
      </c>
      <c r="D132" s="21">
        <v>59708</v>
      </c>
      <c r="E132" s="21">
        <v>70154</v>
      </c>
      <c r="F132" s="21">
        <v>70336</v>
      </c>
      <c r="G132" s="21">
        <v>76467</v>
      </c>
      <c r="H132" s="21">
        <v>77172</v>
      </c>
      <c r="I132" s="21">
        <v>90380</v>
      </c>
      <c r="J132" s="21">
        <v>90682</v>
      </c>
    </row>
    <row r="133" spans="1:10" ht="15" customHeight="1">
      <c r="A133" s="95" t="s">
        <v>181</v>
      </c>
      <c r="B133" s="37" t="s">
        <v>129</v>
      </c>
      <c r="C133" s="21">
        <v>119263</v>
      </c>
      <c r="D133" s="21">
        <v>126529</v>
      </c>
      <c r="E133" s="21">
        <v>153050</v>
      </c>
      <c r="F133" s="21">
        <v>164548</v>
      </c>
      <c r="G133" s="21">
        <v>168782</v>
      </c>
      <c r="H133" s="21">
        <v>196039</v>
      </c>
      <c r="I133" s="21">
        <v>236748</v>
      </c>
      <c r="J133" s="21">
        <v>245946</v>
      </c>
    </row>
    <row r="134" spans="1:10" ht="15" customHeight="1">
      <c r="A134" s="95" t="s">
        <v>181</v>
      </c>
      <c r="B134" s="37" t="s">
        <v>130</v>
      </c>
      <c r="C134" s="21">
        <v>321331</v>
      </c>
      <c r="D134" s="21">
        <v>349869</v>
      </c>
      <c r="E134" s="21">
        <v>409002</v>
      </c>
      <c r="F134" s="21">
        <v>456263</v>
      </c>
      <c r="G134" s="21">
        <v>501122</v>
      </c>
      <c r="H134" s="21">
        <v>480070</v>
      </c>
      <c r="I134" s="21">
        <v>563446</v>
      </c>
      <c r="J134" s="21">
        <v>605122</v>
      </c>
    </row>
    <row r="135" spans="1:10" ht="15" customHeight="1">
      <c r="A135" s="95" t="s">
        <v>181</v>
      </c>
      <c r="B135" s="38" t="s">
        <v>131</v>
      </c>
      <c r="C135" s="21">
        <v>1365222</v>
      </c>
      <c r="D135" s="21">
        <v>1487294</v>
      </c>
      <c r="E135" s="21">
        <v>1764253</v>
      </c>
      <c r="F135" s="21">
        <v>1855035</v>
      </c>
      <c r="G135" s="21">
        <v>2021074</v>
      </c>
      <c r="H135" s="21">
        <v>2112167</v>
      </c>
      <c r="I135" s="21">
        <v>2422217</v>
      </c>
      <c r="J135" s="21">
        <v>2565056</v>
      </c>
    </row>
    <row r="136" spans="1:10" ht="15" customHeight="1">
      <c r="A136" s="95" t="s">
        <v>181</v>
      </c>
      <c r="B136" s="37" t="s">
        <v>132</v>
      </c>
      <c r="C136" s="21">
        <v>162451</v>
      </c>
      <c r="D136" s="21">
        <v>183462</v>
      </c>
      <c r="E136" s="21">
        <v>204327</v>
      </c>
      <c r="F136" s="21">
        <v>219751</v>
      </c>
      <c r="G136" s="21">
        <v>237669</v>
      </c>
      <c r="H136" s="21">
        <v>258691</v>
      </c>
      <c r="I136" s="21">
        <v>293612</v>
      </c>
      <c r="J136" s="21">
        <v>303969</v>
      </c>
    </row>
    <row r="137" spans="1:10" ht="15" customHeight="1">
      <c r="A137" s="95" t="s">
        <v>181</v>
      </c>
      <c r="B137" s="37" t="s">
        <v>133</v>
      </c>
      <c r="C137" s="21">
        <v>158708</v>
      </c>
      <c r="D137" s="21">
        <v>181501</v>
      </c>
      <c r="E137" s="21">
        <v>224348</v>
      </c>
      <c r="F137" s="21">
        <v>235210</v>
      </c>
      <c r="G137" s="21">
        <v>262497</v>
      </c>
      <c r="H137" s="21">
        <v>277816</v>
      </c>
      <c r="I137" s="21">
        <v>319450</v>
      </c>
      <c r="J137" s="21">
        <v>334138</v>
      </c>
    </row>
    <row r="138" spans="1:10" ht="15" customHeight="1">
      <c r="A138" s="95" t="s">
        <v>181</v>
      </c>
      <c r="B138" s="38" t="s">
        <v>134</v>
      </c>
      <c r="C138" s="19" t="s">
        <v>135</v>
      </c>
      <c r="D138" s="19" t="s">
        <v>135</v>
      </c>
      <c r="E138" s="19" t="s">
        <v>135</v>
      </c>
      <c r="F138" s="19" t="s">
        <v>135</v>
      </c>
      <c r="G138" s="21">
        <v>110061</v>
      </c>
      <c r="H138" s="21">
        <v>115888</v>
      </c>
      <c r="I138" s="21">
        <v>136933</v>
      </c>
      <c r="J138" s="21">
        <v>144715</v>
      </c>
    </row>
    <row r="139" spans="1:10" ht="15" customHeight="1">
      <c r="A139" s="95" t="s">
        <v>181</v>
      </c>
      <c r="B139" s="37" t="s">
        <v>136</v>
      </c>
      <c r="C139" s="21">
        <v>312303</v>
      </c>
      <c r="D139" s="21">
        <v>332815</v>
      </c>
      <c r="E139" s="21">
        <v>399028</v>
      </c>
      <c r="F139" s="21">
        <v>454510</v>
      </c>
      <c r="G139" s="21">
        <v>394228</v>
      </c>
      <c r="H139" s="21">
        <v>398074</v>
      </c>
      <c r="I139" s="21">
        <v>457902</v>
      </c>
      <c r="J139" s="21">
        <v>490633</v>
      </c>
    </row>
    <row r="140" spans="1:10" ht="15" customHeight="1">
      <c r="A140" s="95" t="s">
        <v>181</v>
      </c>
      <c r="B140" s="37" t="s">
        <v>137</v>
      </c>
      <c r="C140" s="21">
        <v>111078</v>
      </c>
      <c r="D140" s="21">
        <v>142695</v>
      </c>
      <c r="E140" s="21">
        <v>181768</v>
      </c>
      <c r="F140" s="21">
        <v>196017</v>
      </c>
      <c r="G140" s="21">
        <v>221973</v>
      </c>
      <c r="H140" s="21">
        <v>209616</v>
      </c>
      <c r="I140" s="21">
        <v>252505</v>
      </c>
      <c r="J140" s="21">
        <v>275963</v>
      </c>
    </row>
    <row r="141" spans="1:10" ht="15" customHeight="1">
      <c r="A141" s="95" t="s">
        <v>181</v>
      </c>
      <c r="B141" s="37" t="s">
        <v>138</v>
      </c>
      <c r="C141" s="21">
        <v>55481</v>
      </c>
      <c r="D141" s="21">
        <v>65852</v>
      </c>
      <c r="E141" s="21">
        <v>78419</v>
      </c>
      <c r="F141" s="21">
        <v>91393</v>
      </c>
      <c r="G141" s="21">
        <v>94216</v>
      </c>
      <c r="H141" s="21">
        <v>94873</v>
      </c>
      <c r="I141" s="21">
        <v>118131</v>
      </c>
      <c r="J141" s="21">
        <v>117925</v>
      </c>
    </row>
    <row r="142" spans="1:10" ht="15" customHeight="1">
      <c r="A142" s="95" t="s">
        <v>181</v>
      </c>
      <c r="B142" s="37" t="s">
        <v>139</v>
      </c>
      <c r="C142" s="21">
        <v>132161</v>
      </c>
      <c r="D142" s="21">
        <v>149061</v>
      </c>
      <c r="E142" s="21">
        <v>175764</v>
      </c>
      <c r="F142" s="21">
        <v>194051</v>
      </c>
      <c r="G142" s="21">
        <v>209683</v>
      </c>
      <c r="H142" s="21">
        <v>214740</v>
      </c>
      <c r="I142" s="21">
        <v>258183</v>
      </c>
      <c r="J142" s="21">
        <v>282282</v>
      </c>
    </row>
    <row r="143" spans="1:10" ht="15" customHeight="1">
      <c r="A143" s="95" t="s">
        <v>181</v>
      </c>
      <c r="B143" s="37" t="s">
        <v>140</v>
      </c>
      <c r="C143" s="21">
        <v>20026</v>
      </c>
      <c r="D143" s="21">
        <v>23593</v>
      </c>
      <c r="E143" s="21">
        <v>27038</v>
      </c>
      <c r="F143" s="21">
        <v>28643</v>
      </c>
      <c r="G143" s="21">
        <v>31682</v>
      </c>
      <c r="H143" s="21">
        <v>31362</v>
      </c>
      <c r="I143" s="21">
        <v>34675</v>
      </c>
      <c r="J143" s="21">
        <v>37943</v>
      </c>
    </row>
    <row r="144" spans="1:10" ht="15" customHeight="1">
      <c r="A144" s="95" t="s">
        <v>181</v>
      </c>
      <c r="B144" s="37" t="s">
        <v>141</v>
      </c>
      <c r="C144" s="21">
        <v>38373</v>
      </c>
      <c r="D144" s="21">
        <v>41885</v>
      </c>
      <c r="E144" s="21">
        <v>43696</v>
      </c>
      <c r="F144" s="21">
        <v>50473</v>
      </c>
      <c r="G144" s="21">
        <v>52428</v>
      </c>
      <c r="H144" s="21">
        <v>52692</v>
      </c>
      <c r="I144" s="21">
        <v>60005</v>
      </c>
      <c r="J144" s="21">
        <v>63667</v>
      </c>
    </row>
    <row r="145" spans="1:10">
      <c r="A145" s="96" t="s">
        <v>123</v>
      </c>
      <c r="B145" s="18" t="s">
        <v>101</v>
      </c>
      <c r="C145" s="21">
        <v>3037813</v>
      </c>
      <c r="D145" s="21">
        <v>3365871</v>
      </c>
      <c r="E145" s="21">
        <v>3983829</v>
      </c>
      <c r="F145" s="21">
        <v>4303990</v>
      </c>
      <c r="G145" s="21">
        <v>4692352</v>
      </c>
      <c r="H145" s="21">
        <v>4829088</v>
      </c>
      <c r="I145" s="21">
        <v>5605763</v>
      </c>
      <c r="J145" s="21">
        <v>5929970</v>
      </c>
    </row>
    <row r="147" spans="1:10">
      <c r="A147" s="80" t="s">
        <v>102</v>
      </c>
      <c r="B147" s="80" t="s">
        <v>102</v>
      </c>
      <c r="C147" s="80" t="s">
        <v>102</v>
      </c>
      <c r="D147" s="80" t="s">
        <v>102</v>
      </c>
      <c r="E147" s="80" t="s">
        <v>102</v>
      </c>
      <c r="F147" s="80" t="s">
        <v>102</v>
      </c>
      <c r="G147" s="80" t="s">
        <v>102</v>
      </c>
      <c r="H147" s="80" t="s">
        <v>102</v>
      </c>
      <c r="I147" s="80" t="s">
        <v>102</v>
      </c>
      <c r="J147" s="80" t="s">
        <v>102</v>
      </c>
    </row>
    <row r="148" spans="1:10">
      <c r="A148" s="133" t="s">
        <v>92</v>
      </c>
      <c r="B148" s="133"/>
      <c r="C148" s="17" t="s">
        <v>112</v>
      </c>
      <c r="D148" s="17" t="s">
        <v>113</v>
      </c>
      <c r="E148" s="17" t="s">
        <v>114</v>
      </c>
      <c r="F148" s="17" t="s">
        <v>115</v>
      </c>
      <c r="G148" s="17" t="s">
        <v>116</v>
      </c>
      <c r="H148" s="17" t="s">
        <v>117</v>
      </c>
      <c r="I148" s="17" t="s">
        <v>118</v>
      </c>
      <c r="J148" s="17" t="s">
        <v>119</v>
      </c>
    </row>
    <row r="149" spans="1:10">
      <c r="A149" s="94" t="s">
        <v>97</v>
      </c>
      <c r="B149" s="37" t="s">
        <v>125</v>
      </c>
      <c r="C149" s="19">
        <v>0.14092627679929137</v>
      </c>
      <c r="D149" s="19">
        <v>0.21857691463083029</v>
      </c>
      <c r="E149" s="19">
        <v>0.14028885634616017</v>
      </c>
      <c r="F149" s="45">
        <v>0.15851255739107728</v>
      </c>
      <c r="G149" s="19">
        <v>0.12952615506947041</v>
      </c>
      <c r="H149" s="19">
        <v>8.2768494030460715E-2</v>
      </c>
      <c r="I149" s="19">
        <v>0.11064133141189814</v>
      </c>
      <c r="J149" s="19">
        <v>0.14030152233317494</v>
      </c>
    </row>
    <row r="150" spans="1:10">
      <c r="A150" s="95" t="s">
        <v>97</v>
      </c>
      <c r="B150" s="37" t="s">
        <v>126</v>
      </c>
      <c r="C150" s="19">
        <v>0.21215446759015322</v>
      </c>
      <c r="D150" s="19">
        <v>0.13093602610751987</v>
      </c>
      <c r="E150" s="19">
        <v>0.11083558201789856</v>
      </c>
      <c r="F150" s="19">
        <v>0.14224132755771279</v>
      </c>
      <c r="G150" s="19">
        <v>0.13217179803177714</v>
      </c>
      <c r="H150" s="19">
        <v>0.14438675716519356</v>
      </c>
      <c r="I150" s="19">
        <v>0.28307212051004171</v>
      </c>
      <c r="J150" s="19">
        <v>0.21998784504830837</v>
      </c>
    </row>
    <row r="151" spans="1:10">
      <c r="A151" s="95" t="s">
        <v>97</v>
      </c>
      <c r="B151" s="37" t="s">
        <v>127</v>
      </c>
      <c r="C151" s="19">
        <v>0.18689087592065334</v>
      </c>
      <c r="D151" s="19">
        <v>0.1174090662971139</v>
      </c>
      <c r="E151" s="19">
        <v>0.13790804659947753</v>
      </c>
      <c r="F151" s="19">
        <v>0.22462401539087296</v>
      </c>
      <c r="G151" s="19">
        <v>0.31168796122074127</v>
      </c>
      <c r="H151" s="19">
        <v>0.33951648510992527</v>
      </c>
      <c r="I151" s="19">
        <v>0.23883783724159002</v>
      </c>
      <c r="J151" s="19">
        <v>0.24973773397505283</v>
      </c>
    </row>
    <row r="152" spans="1:10">
      <c r="A152" s="95" t="s">
        <v>97</v>
      </c>
      <c r="B152" s="37" t="s">
        <v>128</v>
      </c>
      <c r="C152" s="19">
        <v>0.14184548053890467</v>
      </c>
      <c r="D152" s="19">
        <v>0.16146434936672449</v>
      </c>
      <c r="E152" s="19">
        <v>0.18900458235293627</v>
      </c>
      <c r="F152" s="19">
        <v>9.8920706659555435E-2</v>
      </c>
      <c r="G152" s="19">
        <v>0.15216226456686854</v>
      </c>
      <c r="H152" s="19">
        <v>9.7959686536341906E-2</v>
      </c>
      <c r="I152" s="19">
        <v>0.14528593746945262</v>
      </c>
      <c r="J152" s="19">
        <v>0.12080151354894042</v>
      </c>
    </row>
    <row r="153" spans="1:10">
      <c r="A153" s="95" t="s">
        <v>97</v>
      </c>
      <c r="B153" s="37" t="s">
        <v>129</v>
      </c>
      <c r="C153" s="19">
        <v>0.27975717093795538</v>
      </c>
      <c r="D153" s="19">
        <v>0.44350884854793549</v>
      </c>
      <c r="E153" s="19">
        <v>0.37595389876514673</v>
      </c>
      <c r="F153" s="19">
        <v>0.2641723258420825</v>
      </c>
      <c r="G153" s="19">
        <v>0.45958557166159153</v>
      </c>
      <c r="H153" s="19">
        <v>0.32973375637084246</v>
      </c>
      <c r="I153" s="19">
        <v>0.38221955765038729</v>
      </c>
      <c r="J153" s="19">
        <v>0.34506870433688164</v>
      </c>
    </row>
    <row r="154" spans="1:10">
      <c r="A154" s="95" t="s">
        <v>97</v>
      </c>
      <c r="B154" s="37" t="s">
        <v>130</v>
      </c>
      <c r="C154" s="19">
        <v>0.61888550408184528</v>
      </c>
      <c r="D154" s="19">
        <v>0.86690569296479225</v>
      </c>
      <c r="E154" s="19">
        <v>0.68788956850767136</v>
      </c>
      <c r="F154" s="19">
        <v>0.5373386200517416</v>
      </c>
      <c r="G154" s="19">
        <v>0.48147980123758316</v>
      </c>
      <c r="H154" s="19">
        <v>0.47509497962892056</v>
      </c>
      <c r="I154" s="19">
        <v>0.47042584046721458</v>
      </c>
      <c r="J154" s="19">
        <v>0.47731855884194374</v>
      </c>
    </row>
    <row r="155" spans="1:10">
      <c r="A155" s="95" t="s">
        <v>97</v>
      </c>
      <c r="B155" s="38" t="s">
        <v>131</v>
      </c>
      <c r="C155" s="19">
        <v>0.80402335152029991</v>
      </c>
      <c r="D155" s="19">
        <v>1.824946328997612</v>
      </c>
      <c r="E155" s="19">
        <v>1.2698573991656303</v>
      </c>
      <c r="F155" s="19">
        <v>1.1909180320799351</v>
      </c>
      <c r="G155" s="19">
        <v>1.1714751832187176</v>
      </c>
      <c r="H155" s="19">
        <v>0.86140502244234085</v>
      </c>
      <c r="I155" s="19">
        <v>0.86195673793554306</v>
      </c>
      <c r="J155" s="19">
        <v>0.87874485179781914</v>
      </c>
    </row>
    <row r="156" spans="1:10">
      <c r="A156" s="95" t="s">
        <v>97</v>
      </c>
      <c r="B156" s="37" t="s">
        <v>132</v>
      </c>
      <c r="C156" s="19">
        <v>0.26057080831378698</v>
      </c>
      <c r="D156" s="19">
        <v>0.39740256033837795</v>
      </c>
      <c r="E156" s="19">
        <v>0.32587782479822636</v>
      </c>
      <c r="F156" s="19">
        <v>0.43006613850593567</v>
      </c>
      <c r="G156" s="19">
        <v>0.33827768638730049</v>
      </c>
      <c r="H156" s="19">
        <v>0.24423340801149607</v>
      </c>
      <c r="I156" s="19">
        <v>0.27411344926804304</v>
      </c>
      <c r="J156" s="19">
        <v>0.30595865100622177</v>
      </c>
    </row>
    <row r="157" spans="1:10">
      <c r="A157" s="95" t="s">
        <v>97</v>
      </c>
      <c r="B157" s="37" t="s">
        <v>133</v>
      </c>
      <c r="C157" s="19">
        <v>0.42509273625910282</v>
      </c>
      <c r="D157" s="19">
        <v>0.46083931811153889</v>
      </c>
      <c r="E157" s="19">
        <v>0.48764585517346859</v>
      </c>
      <c r="F157" s="19">
        <v>0.42217639274895191</v>
      </c>
      <c r="G157" s="19">
        <v>0.4245447926223278</v>
      </c>
      <c r="H157" s="19">
        <v>0.31031596008688211</v>
      </c>
      <c r="I157" s="19">
        <v>0.34044121857732534</v>
      </c>
      <c r="J157" s="19">
        <v>0.41317283175885677</v>
      </c>
    </row>
    <row r="158" spans="1:10">
      <c r="A158" s="95" t="s">
        <v>97</v>
      </c>
      <c r="B158" s="38" t="s">
        <v>134</v>
      </c>
      <c r="C158" s="19" t="s">
        <v>135</v>
      </c>
      <c r="D158" s="19" t="s">
        <v>135</v>
      </c>
      <c r="E158" s="19" t="s">
        <v>135</v>
      </c>
      <c r="F158" s="19" t="s">
        <v>135</v>
      </c>
      <c r="G158" s="19">
        <v>0.2994089387357235</v>
      </c>
      <c r="H158" s="19">
        <v>0.23412385489791632</v>
      </c>
      <c r="I158" s="19">
        <v>0.24196207523345947</v>
      </c>
      <c r="J158" s="19">
        <v>0.22547617554664612</v>
      </c>
    </row>
    <row r="159" spans="1:10">
      <c r="A159" s="95" t="s">
        <v>97</v>
      </c>
      <c r="B159" s="37" t="s">
        <v>136</v>
      </c>
      <c r="C159" s="19">
        <v>0.5764499306678772</v>
      </c>
      <c r="D159" s="19">
        <v>0.94508007168769836</v>
      </c>
      <c r="E159" s="19">
        <v>0.77596660703420639</v>
      </c>
      <c r="F159" s="19">
        <v>0.60436367057263851</v>
      </c>
      <c r="G159" s="19">
        <v>0.73659406043589115</v>
      </c>
      <c r="H159" s="19">
        <v>0.47804331406950951</v>
      </c>
      <c r="I159" s="19">
        <v>0.40594921447336674</v>
      </c>
      <c r="J159" s="19">
        <v>0.37555680610239506</v>
      </c>
    </row>
    <row r="160" spans="1:10">
      <c r="A160" s="95" t="s">
        <v>97</v>
      </c>
      <c r="B160" s="37" t="s">
        <v>137</v>
      </c>
      <c r="C160" s="19">
        <v>0.53656310774385929</v>
      </c>
      <c r="D160" s="19">
        <v>0.75771654956042767</v>
      </c>
      <c r="E160" s="19">
        <v>0.48486394807696342</v>
      </c>
      <c r="F160" s="19">
        <v>0.39943843148648739</v>
      </c>
      <c r="G160" s="19">
        <v>0.43892920948565006</v>
      </c>
      <c r="H160" s="19">
        <v>0.38064790423959494</v>
      </c>
      <c r="I160" s="19">
        <v>0.3622045274823904</v>
      </c>
      <c r="J160" s="19">
        <v>0.38042459636926651</v>
      </c>
    </row>
    <row r="161" spans="1:10">
      <c r="A161" s="95" t="s">
        <v>97</v>
      </c>
      <c r="B161" s="37" t="s">
        <v>138</v>
      </c>
      <c r="C161" s="19">
        <v>0.36374039482325315</v>
      </c>
      <c r="D161" s="19">
        <v>0.2550201490521431</v>
      </c>
      <c r="E161" s="19">
        <v>0.2215132350102067</v>
      </c>
      <c r="F161" s="19">
        <v>0.19999926444143057</v>
      </c>
      <c r="G161" s="19">
        <v>0.25896138977259398</v>
      </c>
      <c r="H161" s="19">
        <v>0.14195209369063377</v>
      </c>
      <c r="I161" s="19">
        <v>0.10851521510630846</v>
      </c>
      <c r="J161" s="19">
        <v>0.16436951700598001</v>
      </c>
    </row>
    <row r="162" spans="1:10">
      <c r="A162" s="95" t="s">
        <v>97</v>
      </c>
      <c r="B162" s="37" t="s">
        <v>139</v>
      </c>
      <c r="C162" s="19">
        <v>0.42366776615381241</v>
      </c>
      <c r="D162" s="19">
        <v>0.40298351086676121</v>
      </c>
      <c r="E162" s="19">
        <v>0.41684904135763645</v>
      </c>
      <c r="F162" s="19">
        <v>0.32984665594995022</v>
      </c>
      <c r="G162" s="19">
        <v>0.41429530829191208</v>
      </c>
      <c r="H162" s="19">
        <v>0.33249473199248314</v>
      </c>
      <c r="I162" s="19">
        <v>0.29956810176372528</v>
      </c>
      <c r="J162" s="19">
        <v>0.27756018098443747</v>
      </c>
    </row>
    <row r="163" spans="1:10">
      <c r="A163" s="95" t="s">
        <v>97</v>
      </c>
      <c r="B163" s="37" t="s">
        <v>140</v>
      </c>
      <c r="C163" s="19">
        <v>6.618521292693913E-2</v>
      </c>
      <c r="D163" s="19">
        <v>4.8588632489554584E-2</v>
      </c>
      <c r="E163" s="19">
        <v>4.4149358291178942E-2</v>
      </c>
      <c r="F163" s="19">
        <v>8.7687518680468202E-2</v>
      </c>
      <c r="G163" s="19">
        <v>5.2625685930252075E-2</v>
      </c>
      <c r="H163" s="19">
        <v>5.4984516464173794E-2</v>
      </c>
      <c r="I163" s="19">
        <v>4.7874182928353548E-2</v>
      </c>
      <c r="J163" s="19">
        <v>5.5630580754950643E-2</v>
      </c>
    </row>
    <row r="164" spans="1:10">
      <c r="A164" s="95" t="s">
        <v>97</v>
      </c>
      <c r="B164" s="37" t="s">
        <v>141</v>
      </c>
      <c r="C164" s="19">
        <v>0.12111662654206157</v>
      </c>
      <c r="D164" s="19">
        <v>8.744383230805397E-2</v>
      </c>
      <c r="E164" s="19">
        <v>7.6600775355473161E-2</v>
      </c>
      <c r="F164" s="19">
        <v>8.1603234866634011E-2</v>
      </c>
      <c r="G164" s="19">
        <v>6.3054962083697319E-2</v>
      </c>
      <c r="H164" s="19">
        <v>5.7478860253468156E-2</v>
      </c>
      <c r="I164" s="19">
        <v>9.4666046788915992E-2</v>
      </c>
      <c r="J164" s="19">
        <v>7.9803232802078128E-2</v>
      </c>
    </row>
    <row r="165" spans="1:10">
      <c r="A165" s="96" t="s">
        <v>123</v>
      </c>
      <c r="B165" s="18" t="s">
        <v>101</v>
      </c>
      <c r="C165" s="19">
        <v>0</v>
      </c>
      <c r="D165" s="19">
        <v>0</v>
      </c>
      <c r="E165" s="19">
        <v>0</v>
      </c>
      <c r="F165" s="19">
        <v>0</v>
      </c>
      <c r="G165" s="19">
        <v>0</v>
      </c>
      <c r="H165" s="19">
        <v>0</v>
      </c>
      <c r="I165" s="19">
        <v>0</v>
      </c>
      <c r="J165" s="19">
        <v>0</v>
      </c>
    </row>
    <row r="166" spans="1:10">
      <c r="A166" s="94" t="s">
        <v>98</v>
      </c>
      <c r="B166" s="37" t="s">
        <v>125</v>
      </c>
      <c r="C166" s="19">
        <v>0.12633560691028833</v>
      </c>
      <c r="D166" s="19">
        <v>0.1270145527087152</v>
      </c>
      <c r="E166" s="19">
        <v>0.1130924210883677</v>
      </c>
      <c r="F166" s="19">
        <v>0.19496245076879859</v>
      </c>
      <c r="G166" s="19">
        <v>0.11982594151049852</v>
      </c>
      <c r="H166" s="19">
        <v>9.9433609284460545E-2</v>
      </c>
      <c r="I166" s="19">
        <v>8.9654407929629087E-2</v>
      </c>
      <c r="J166" s="19">
        <v>7.9745787661522627E-2</v>
      </c>
    </row>
    <row r="167" spans="1:10">
      <c r="A167" s="95" t="s">
        <v>98</v>
      </c>
      <c r="B167" s="37" t="s">
        <v>126</v>
      </c>
      <c r="C167" s="19">
        <v>0.28851320967078209</v>
      </c>
      <c r="D167" s="19">
        <v>0.12855149107053876</v>
      </c>
      <c r="E167" s="19">
        <v>0.13200989924371243</v>
      </c>
      <c r="F167" s="19">
        <v>0.14124879380688071</v>
      </c>
      <c r="G167" s="19">
        <v>0.14570460189133883</v>
      </c>
      <c r="H167" s="19">
        <v>0.15582283958792686</v>
      </c>
      <c r="I167" s="19">
        <v>0.12204964878037572</v>
      </c>
      <c r="J167" s="19">
        <v>0.15383346471935511</v>
      </c>
    </row>
    <row r="168" spans="1:10">
      <c r="A168" s="95" t="s">
        <v>98</v>
      </c>
      <c r="B168" s="37" t="s">
        <v>127</v>
      </c>
      <c r="C168" s="19">
        <v>0.25948239490389824</v>
      </c>
      <c r="D168" s="19">
        <v>0.23236940614879131</v>
      </c>
      <c r="E168" s="19">
        <v>0.43168808333575726</v>
      </c>
      <c r="F168" s="19">
        <v>0.21464079618453979</v>
      </c>
      <c r="G168" s="19">
        <v>0.20432702731341124</v>
      </c>
      <c r="H168" s="19">
        <v>0.22323608864098787</v>
      </c>
      <c r="I168" s="19">
        <v>0.23724345955997705</v>
      </c>
      <c r="J168" s="19">
        <v>0.18998417071998119</v>
      </c>
    </row>
    <row r="169" spans="1:10">
      <c r="A169" s="95" t="s">
        <v>98</v>
      </c>
      <c r="B169" s="37" t="s">
        <v>128</v>
      </c>
      <c r="C169" s="19">
        <v>0.12970739044249058</v>
      </c>
      <c r="D169" s="19">
        <v>9.8866806365549564E-2</v>
      </c>
      <c r="E169" s="19">
        <v>0.10207303566858172</v>
      </c>
      <c r="F169" s="19">
        <v>8.7946717394515872E-2</v>
      </c>
      <c r="G169" s="19">
        <v>0.11783122317865491</v>
      </c>
      <c r="H169" s="19">
        <v>9.5815362874418497E-2</v>
      </c>
      <c r="I169" s="19">
        <v>7.9091091174632311E-2</v>
      </c>
      <c r="J169" s="19">
        <v>0.10071307187899947</v>
      </c>
    </row>
    <row r="170" spans="1:10">
      <c r="A170" s="95" t="s">
        <v>98</v>
      </c>
      <c r="B170" s="37" t="s">
        <v>129</v>
      </c>
      <c r="C170" s="19">
        <v>0.40191374719142914</v>
      </c>
      <c r="D170" s="19">
        <v>0.4558248445391655</v>
      </c>
      <c r="E170" s="19">
        <v>0.25756447575986385</v>
      </c>
      <c r="F170" s="19">
        <v>0.30721446964889765</v>
      </c>
      <c r="G170" s="19">
        <v>0.34383866004645824</v>
      </c>
      <c r="H170" s="19">
        <v>0.27987093199044466</v>
      </c>
      <c r="I170" s="19">
        <v>0.2716731047257781</v>
      </c>
      <c r="J170" s="19">
        <v>0.23455473128706217</v>
      </c>
    </row>
    <row r="171" spans="1:10">
      <c r="A171" s="95" t="s">
        <v>98</v>
      </c>
      <c r="B171" s="37" t="s">
        <v>130</v>
      </c>
      <c r="C171" s="19">
        <v>0.58370535261929035</v>
      </c>
      <c r="D171" s="19">
        <v>0.78559871762990952</v>
      </c>
      <c r="E171" s="19">
        <v>0.64054271206259727</v>
      </c>
      <c r="F171" s="19">
        <v>0.46366797760128975</v>
      </c>
      <c r="G171" s="19">
        <v>0.45235725119709969</v>
      </c>
      <c r="H171" s="19">
        <v>0.65552308224141598</v>
      </c>
      <c r="I171" s="19">
        <v>0.36340581718832254</v>
      </c>
      <c r="J171" s="19">
        <v>0.62316050752997398</v>
      </c>
    </row>
    <row r="172" spans="1:10">
      <c r="A172" s="95" t="s">
        <v>98</v>
      </c>
      <c r="B172" s="38" t="s">
        <v>131</v>
      </c>
      <c r="C172" s="19">
        <v>0.86575653403997421</v>
      </c>
      <c r="D172" s="19">
        <v>2.0149333402514458</v>
      </c>
      <c r="E172" s="19">
        <v>1.4444067142903805</v>
      </c>
      <c r="F172" s="19">
        <v>0.89036533609032631</v>
      </c>
      <c r="G172" s="19">
        <v>0.88882148265838623</v>
      </c>
      <c r="H172" s="19">
        <v>0.88026020675897598</v>
      </c>
      <c r="I172" s="19">
        <v>0.814067292958498</v>
      </c>
      <c r="J172" s="19">
        <v>0.7795888464897871</v>
      </c>
    </row>
    <row r="173" spans="1:10">
      <c r="A173" s="95" t="s">
        <v>98</v>
      </c>
      <c r="B173" s="37" t="s">
        <v>132</v>
      </c>
      <c r="C173" s="19">
        <v>0.29504869598895311</v>
      </c>
      <c r="D173" s="19">
        <v>0.35803380887955427</v>
      </c>
      <c r="E173" s="19">
        <v>0.35425012465566397</v>
      </c>
      <c r="F173" s="19">
        <v>0.28563872911036015</v>
      </c>
      <c r="G173" s="19">
        <v>0.27630587574094534</v>
      </c>
      <c r="H173" s="19">
        <v>0.34770774655044079</v>
      </c>
      <c r="I173" s="19">
        <v>0.24025824386626482</v>
      </c>
      <c r="J173" s="19">
        <v>0.24792177136987448</v>
      </c>
    </row>
    <row r="174" spans="1:10">
      <c r="A174" s="95" t="s">
        <v>98</v>
      </c>
      <c r="B174" s="37" t="s">
        <v>133</v>
      </c>
      <c r="C174" s="19">
        <v>0.47761835157871246</v>
      </c>
      <c r="D174" s="19">
        <v>0.45451661571860313</v>
      </c>
      <c r="E174" s="19">
        <v>0.66766138188540936</v>
      </c>
      <c r="F174" s="19">
        <v>0.37162359803915024</v>
      </c>
      <c r="G174" s="19">
        <v>0.42139375582337379</v>
      </c>
      <c r="H174" s="19">
        <v>0.35770668182522058</v>
      </c>
      <c r="I174" s="19">
        <v>0.30670168343931437</v>
      </c>
      <c r="J174" s="19">
        <v>0.29823249205946922</v>
      </c>
    </row>
    <row r="175" spans="1:10">
      <c r="A175" s="95" t="s">
        <v>98</v>
      </c>
      <c r="B175" s="38" t="s">
        <v>134</v>
      </c>
      <c r="C175" s="19" t="s">
        <v>135</v>
      </c>
      <c r="D175" s="19" t="s">
        <v>135</v>
      </c>
      <c r="E175" s="19" t="s">
        <v>135</v>
      </c>
      <c r="F175" s="19" t="s">
        <v>135</v>
      </c>
      <c r="G175" s="19">
        <v>0.30599867459386587</v>
      </c>
      <c r="H175" s="19">
        <v>0.27946799527853727</v>
      </c>
      <c r="I175" s="19">
        <v>0.18128502415493131</v>
      </c>
      <c r="J175" s="19">
        <v>0.17017517238855362</v>
      </c>
    </row>
    <row r="176" spans="1:10">
      <c r="A176" s="95" t="s">
        <v>98</v>
      </c>
      <c r="B176" s="37" t="s">
        <v>136</v>
      </c>
      <c r="C176" s="19">
        <v>0.52848542109131813</v>
      </c>
      <c r="D176" s="19">
        <v>0.95906620845198631</v>
      </c>
      <c r="E176" s="19">
        <v>0.63577922992408276</v>
      </c>
      <c r="F176" s="19">
        <v>0.47137830406427383</v>
      </c>
      <c r="G176" s="19">
        <v>0.49356673844158649</v>
      </c>
      <c r="H176" s="19">
        <v>0.61560352332890034</v>
      </c>
      <c r="I176" s="19">
        <v>0.32480326481163502</v>
      </c>
      <c r="J176" s="19">
        <v>0.32866571564227343</v>
      </c>
    </row>
    <row r="177" spans="1:10">
      <c r="A177" s="95" t="s">
        <v>98</v>
      </c>
      <c r="B177" s="37" t="s">
        <v>137</v>
      </c>
      <c r="C177" s="19">
        <v>0.44419583864510059</v>
      </c>
      <c r="D177" s="19">
        <v>0.48895347863435745</v>
      </c>
      <c r="E177" s="19">
        <v>0.40143071673810482</v>
      </c>
      <c r="F177" s="19">
        <v>0.37739458493888378</v>
      </c>
      <c r="G177" s="19">
        <v>0.31875511631369591</v>
      </c>
      <c r="H177" s="19">
        <v>0.35397917963564396</v>
      </c>
      <c r="I177" s="19">
        <v>0.31470740213990211</v>
      </c>
      <c r="J177" s="19">
        <v>0.28998649213463068</v>
      </c>
    </row>
    <row r="178" spans="1:10">
      <c r="A178" s="95" t="s">
        <v>98</v>
      </c>
      <c r="B178" s="37" t="s">
        <v>138</v>
      </c>
      <c r="C178" s="19">
        <v>0.39606867358088493</v>
      </c>
      <c r="D178" s="19">
        <v>0.17597338883206248</v>
      </c>
      <c r="E178" s="19">
        <v>0.24565772619098425</v>
      </c>
      <c r="F178" s="19">
        <v>0.14591438230127096</v>
      </c>
      <c r="G178" s="19">
        <v>0.18616683082655072</v>
      </c>
      <c r="H178" s="19">
        <v>0.15819862019270658</v>
      </c>
      <c r="I178" s="19">
        <v>0.1175223384052515</v>
      </c>
      <c r="J178" s="19">
        <v>0.13663271674886346</v>
      </c>
    </row>
    <row r="179" spans="1:10">
      <c r="A179" s="95" t="s">
        <v>98</v>
      </c>
      <c r="B179" s="37" t="s">
        <v>139</v>
      </c>
      <c r="C179" s="19">
        <v>0.34577948972582817</v>
      </c>
      <c r="D179" s="19">
        <v>0.39954176172614098</v>
      </c>
      <c r="E179" s="19">
        <v>0.40476592257618904</v>
      </c>
      <c r="F179" s="19">
        <v>0.26600793935358524</v>
      </c>
      <c r="G179" s="19">
        <v>0.34568880219012499</v>
      </c>
      <c r="H179" s="19">
        <v>0.33332852181047201</v>
      </c>
      <c r="I179" s="19">
        <v>0.24038990959525108</v>
      </c>
      <c r="J179" s="19">
        <v>0.23725067730993032</v>
      </c>
    </row>
    <row r="180" spans="1:10">
      <c r="A180" s="95" t="s">
        <v>98</v>
      </c>
      <c r="B180" s="37" t="s">
        <v>140</v>
      </c>
      <c r="C180" s="19">
        <v>9.4925455050542951E-2</v>
      </c>
      <c r="D180" s="19">
        <v>6.4679898787289858E-2</v>
      </c>
      <c r="E180" s="19">
        <v>4.7114229528233409E-2</v>
      </c>
      <c r="F180" s="19">
        <v>5.282949423417449E-2</v>
      </c>
      <c r="G180" s="19">
        <v>4.010644624941051E-2</v>
      </c>
      <c r="H180" s="19">
        <v>5.1660131430253386E-2</v>
      </c>
      <c r="I180" s="19">
        <v>4.1082929237745702E-2</v>
      </c>
      <c r="J180" s="19">
        <v>4.6477906289510429E-2</v>
      </c>
    </row>
    <row r="181" spans="1:10">
      <c r="A181" s="95" t="s">
        <v>98</v>
      </c>
      <c r="B181" s="37" t="s">
        <v>141</v>
      </c>
      <c r="C181" s="19">
        <v>0.10306037729606032</v>
      </c>
      <c r="D181" s="19">
        <v>7.8024849062785506E-2</v>
      </c>
      <c r="E181" s="19">
        <v>6.9859862560406327E-2</v>
      </c>
      <c r="F181" s="19">
        <v>5.4718489991500974E-2</v>
      </c>
      <c r="G181" s="19">
        <v>6.3856516499072313E-2</v>
      </c>
      <c r="H181" s="19">
        <v>7.7625463018193841E-2</v>
      </c>
      <c r="I181" s="19">
        <v>6.4199714688584208E-2</v>
      </c>
      <c r="J181" s="19">
        <v>5.2926887292414904E-2</v>
      </c>
    </row>
    <row r="182" spans="1:10">
      <c r="A182" s="96" t="s">
        <v>123</v>
      </c>
      <c r="B182" s="18" t="s">
        <v>101</v>
      </c>
      <c r="C182" s="19">
        <v>0</v>
      </c>
      <c r="D182" s="19">
        <v>0</v>
      </c>
      <c r="E182" s="19">
        <v>0</v>
      </c>
      <c r="F182" s="19">
        <v>0</v>
      </c>
      <c r="G182" s="19">
        <v>0</v>
      </c>
      <c r="H182" s="19">
        <v>0</v>
      </c>
      <c r="I182" s="19">
        <v>0</v>
      </c>
      <c r="J182" s="19">
        <v>0</v>
      </c>
    </row>
    <row r="183" spans="1:10" ht="15" customHeight="1">
      <c r="A183" s="94" t="s">
        <v>182</v>
      </c>
      <c r="B183" s="37" t="s">
        <v>125</v>
      </c>
      <c r="C183" s="19">
        <v>0.10178787633776665</v>
      </c>
      <c r="D183" s="19">
        <v>0.14426612760871649</v>
      </c>
      <c r="E183" s="19">
        <v>0.11308680986985564</v>
      </c>
      <c r="F183" s="19">
        <v>0.14519222313538194</v>
      </c>
      <c r="G183" s="19">
        <v>0.10747211053967476</v>
      </c>
      <c r="H183" s="19">
        <v>7.3196145240217447E-2</v>
      </c>
      <c r="I183" s="19">
        <v>7.7224528649821877E-2</v>
      </c>
      <c r="J183" s="19">
        <v>7.9905136954039335E-2</v>
      </c>
    </row>
    <row r="184" spans="1:10">
      <c r="A184" s="95"/>
      <c r="B184" s="37" t="s">
        <v>126</v>
      </c>
      <c r="C184" s="19">
        <v>0.20290014799684286</v>
      </c>
      <c r="D184" s="19">
        <v>0.11652841931208968</v>
      </c>
      <c r="E184" s="19">
        <v>0.10114372707903385</v>
      </c>
      <c r="F184" s="19">
        <v>0.10583709226921201</v>
      </c>
      <c r="G184" s="19">
        <v>0.11776909232139587</v>
      </c>
      <c r="H184" s="19">
        <v>0.121402891818434</v>
      </c>
      <c r="I184" s="19">
        <v>0.15960765304043889</v>
      </c>
      <c r="J184" s="19">
        <v>0.15172887360677123</v>
      </c>
    </row>
    <row r="185" spans="1:10">
      <c r="A185" s="95"/>
      <c r="B185" s="37" t="s">
        <v>127</v>
      </c>
      <c r="C185" s="19">
        <v>0.18202583305537701</v>
      </c>
      <c r="D185" s="19">
        <v>0.14946828596293926</v>
      </c>
      <c r="E185" s="19">
        <v>0.26592973154038191</v>
      </c>
      <c r="F185" s="19">
        <v>0.17113558715209365</v>
      </c>
      <c r="G185" s="19">
        <v>0.2233732258901</v>
      </c>
      <c r="H185" s="19">
        <v>0.23056897334754467</v>
      </c>
      <c r="I185" s="19">
        <v>0.18715045880526304</v>
      </c>
      <c r="J185" s="19">
        <v>0.15529142692685127</v>
      </c>
    </row>
    <row r="186" spans="1:10">
      <c r="A186" s="95"/>
      <c r="B186" s="37" t="s">
        <v>128</v>
      </c>
      <c r="C186" s="19">
        <v>0.11276889126747847</v>
      </c>
      <c r="D186" s="19">
        <v>0.11366938706487417</v>
      </c>
      <c r="E186" s="19">
        <v>0.11267965892329812</v>
      </c>
      <c r="F186" s="19">
        <v>7.5262202881276608E-2</v>
      </c>
      <c r="G186" s="19">
        <v>0.11365768732503057</v>
      </c>
      <c r="H186" s="19">
        <v>7.1497983299195766E-2</v>
      </c>
      <c r="I186" s="19">
        <v>7.8934093471616507E-2</v>
      </c>
      <c r="J186" s="19">
        <v>8.0352619988843799E-2</v>
      </c>
    </row>
    <row r="187" spans="1:10">
      <c r="A187" s="95"/>
      <c r="B187" s="37" t="s">
        <v>129</v>
      </c>
      <c r="C187" s="19">
        <v>0.28530820272862911</v>
      </c>
      <c r="D187" s="19">
        <v>0.35184200387448072</v>
      </c>
      <c r="E187" s="19">
        <v>0.24362241383641958</v>
      </c>
      <c r="F187" s="19">
        <v>0.26091046165674925</v>
      </c>
      <c r="G187" s="19">
        <v>0.33347986172884703</v>
      </c>
      <c r="H187" s="19">
        <v>0.25234511122107506</v>
      </c>
      <c r="I187" s="19">
        <v>0.23115884978324175</v>
      </c>
      <c r="J187" s="19">
        <v>0.19628941081464291</v>
      </c>
    </row>
    <row r="188" spans="1:10">
      <c r="A188" s="95"/>
      <c r="B188" s="37" t="s">
        <v>130</v>
      </c>
      <c r="C188" s="19">
        <v>0.51658479496836662</v>
      </c>
      <c r="D188" s="19">
        <v>0.68455906584858894</v>
      </c>
      <c r="E188" s="19">
        <v>0.5651731975376606</v>
      </c>
      <c r="F188" s="19">
        <v>0.40378561243414879</v>
      </c>
      <c r="G188" s="19">
        <v>0.38786425720900297</v>
      </c>
      <c r="H188" s="19">
        <v>0.46503245830535889</v>
      </c>
      <c r="I188" s="19">
        <v>0.30058079864829779</v>
      </c>
      <c r="J188" s="19">
        <v>0.42606033384799957</v>
      </c>
    </row>
    <row r="189" spans="1:10">
      <c r="A189" s="95"/>
      <c r="B189" s="38" t="s">
        <v>131</v>
      </c>
      <c r="C189" s="19">
        <v>0.66476901993155479</v>
      </c>
      <c r="D189" s="19">
        <v>1.7683893442153931</v>
      </c>
      <c r="E189" s="19">
        <v>1.1450622230768204</v>
      </c>
      <c r="F189" s="19">
        <v>0.83352765068411827</v>
      </c>
      <c r="G189" s="19">
        <v>0.84037231281399727</v>
      </c>
      <c r="H189" s="19">
        <v>0.65380614250898361</v>
      </c>
      <c r="I189" s="19">
        <v>0.60816453769803047</v>
      </c>
      <c r="J189" s="19">
        <v>0.58743655681610107</v>
      </c>
    </row>
    <row r="190" spans="1:10">
      <c r="A190" s="95"/>
      <c r="B190" s="37" t="s">
        <v>132</v>
      </c>
      <c r="C190" s="19">
        <v>0.22153067402541637</v>
      </c>
      <c r="D190" s="19">
        <v>0.33081783913075924</v>
      </c>
      <c r="E190" s="19">
        <v>0.28813183307647705</v>
      </c>
      <c r="F190" s="19">
        <v>0.30217203311622143</v>
      </c>
      <c r="G190" s="19">
        <v>0.24480884894728661</v>
      </c>
      <c r="H190" s="19">
        <v>0.24973175022751093</v>
      </c>
      <c r="I190" s="19">
        <v>0.18579695606604218</v>
      </c>
      <c r="J190" s="19">
        <v>0.18806461011990905</v>
      </c>
    </row>
    <row r="191" spans="1:10">
      <c r="A191" s="95"/>
      <c r="B191" s="37" t="s">
        <v>133</v>
      </c>
      <c r="C191" s="19">
        <v>0.37586342077702284</v>
      </c>
      <c r="D191" s="19">
        <v>0.39840852841734886</v>
      </c>
      <c r="E191" s="19">
        <v>0.49714306369423866</v>
      </c>
      <c r="F191" s="19">
        <v>0.32755099236965179</v>
      </c>
      <c r="G191" s="19">
        <v>0.36159132141619921</v>
      </c>
      <c r="H191" s="19">
        <v>0.24944834876805544</v>
      </c>
      <c r="I191" s="19">
        <v>0.23779217153787613</v>
      </c>
      <c r="J191" s="19">
        <v>0.23968236055225134</v>
      </c>
    </row>
    <row r="192" spans="1:10">
      <c r="A192" s="95"/>
      <c r="B192" s="38" t="s">
        <v>134</v>
      </c>
      <c r="C192" s="19" t="s">
        <v>135</v>
      </c>
      <c r="D192" s="19" t="s">
        <v>135</v>
      </c>
      <c r="E192" s="19" t="s">
        <v>135</v>
      </c>
      <c r="F192" s="19" t="s">
        <v>135</v>
      </c>
      <c r="G192" s="19">
        <v>0.22691790945827961</v>
      </c>
      <c r="H192" s="19">
        <v>0.20735284779220819</v>
      </c>
      <c r="I192" s="19">
        <v>0.14786403626203537</v>
      </c>
      <c r="J192" s="19">
        <v>0.13408319791778922</v>
      </c>
    </row>
    <row r="193" spans="1:10">
      <c r="A193" s="95"/>
      <c r="B193" s="37" t="s">
        <v>183</v>
      </c>
      <c r="C193" s="19">
        <v>0.45766681432723999</v>
      </c>
      <c r="D193" s="19">
        <v>0.8174283429980278</v>
      </c>
      <c r="E193" s="19">
        <v>0.56614498607814312</v>
      </c>
      <c r="F193" s="19">
        <v>0.4186293575912714</v>
      </c>
      <c r="G193" s="19">
        <v>0.48472885973751545</v>
      </c>
      <c r="H193" s="19">
        <v>0.43934108689427376</v>
      </c>
      <c r="I193" s="19">
        <v>0.26400138158351183</v>
      </c>
      <c r="J193" s="19">
        <v>0.24932750966399908</v>
      </c>
    </row>
    <row r="194" spans="1:10">
      <c r="A194" s="95"/>
      <c r="B194" s="37" t="s">
        <v>184</v>
      </c>
      <c r="C194" s="19">
        <v>0.44904346577823162</v>
      </c>
      <c r="D194" s="19">
        <v>0.52776485681533813</v>
      </c>
      <c r="E194" s="19">
        <v>0.34466406796127558</v>
      </c>
      <c r="F194" s="19">
        <v>0.32397906761616468</v>
      </c>
      <c r="G194" s="19">
        <v>0.27610200922936201</v>
      </c>
      <c r="H194" s="19">
        <v>0.31570426654070616</v>
      </c>
      <c r="I194" s="19">
        <v>0.23883811663836241</v>
      </c>
      <c r="J194" s="19">
        <v>0.22943504154682159</v>
      </c>
    </row>
    <row r="195" spans="1:10">
      <c r="A195" s="95"/>
      <c r="B195" s="37" t="s">
        <v>138</v>
      </c>
      <c r="C195" s="19">
        <v>0.28681438416242599</v>
      </c>
      <c r="D195" s="19">
        <v>0.18440998392179608</v>
      </c>
      <c r="E195" s="19">
        <v>0.17988719046115875</v>
      </c>
      <c r="F195" s="19">
        <v>0.1285094185732305</v>
      </c>
      <c r="G195" s="19">
        <v>0.1847557257860899</v>
      </c>
      <c r="H195" s="19">
        <v>0.11682078475132585</v>
      </c>
      <c r="I195" s="19">
        <v>8.2057522376999259E-2</v>
      </c>
      <c r="J195" s="19">
        <v>0.10683466680347919</v>
      </c>
    </row>
    <row r="196" spans="1:10">
      <c r="A196" s="95"/>
      <c r="B196" s="37" t="s">
        <v>139</v>
      </c>
      <c r="C196" s="19">
        <v>0.31360622961074114</v>
      </c>
      <c r="D196" s="19">
        <v>0.35022634547203779</v>
      </c>
      <c r="E196" s="19">
        <v>0.33785039559006691</v>
      </c>
      <c r="F196" s="19">
        <v>0.22906956728547812</v>
      </c>
      <c r="G196" s="19">
        <v>0.32412826549261808</v>
      </c>
      <c r="H196" s="19">
        <v>0.27148756198585033</v>
      </c>
      <c r="I196" s="19">
        <v>0.19383536418899894</v>
      </c>
      <c r="J196" s="19">
        <v>0.18244637176394463</v>
      </c>
    </row>
    <row r="197" spans="1:10">
      <c r="A197" s="95"/>
      <c r="B197" s="37" t="s">
        <v>140</v>
      </c>
      <c r="C197" s="19">
        <v>5.1363412057980895E-2</v>
      </c>
      <c r="D197" s="19">
        <v>5.1620329031720757E-2</v>
      </c>
      <c r="E197" s="19">
        <v>4.0421556332148612E-2</v>
      </c>
      <c r="F197" s="19">
        <v>5.4167676717042923E-2</v>
      </c>
      <c r="G197" s="19">
        <v>3.3865749719552696E-2</v>
      </c>
      <c r="H197" s="19">
        <v>4.3078185990452766E-2</v>
      </c>
      <c r="I197" s="19">
        <v>3.0166187207214534E-2</v>
      </c>
      <c r="J197" s="19">
        <v>3.8378816680051386E-2</v>
      </c>
    </row>
    <row r="198" spans="1:10">
      <c r="A198" s="95"/>
      <c r="B198" s="37" t="s">
        <v>141</v>
      </c>
      <c r="C198" s="19">
        <v>8.6338195251300931E-2</v>
      </c>
      <c r="D198" s="19">
        <v>7.0677895564585924E-2</v>
      </c>
      <c r="E198" s="19">
        <v>5.8448611525818706E-2</v>
      </c>
      <c r="F198" s="19">
        <v>5.2683299873024225E-2</v>
      </c>
      <c r="G198" s="19">
        <v>5.0827459199354053E-2</v>
      </c>
      <c r="H198" s="19">
        <v>4.807257791981101E-2</v>
      </c>
      <c r="I198" s="19">
        <v>6.2751537188887596E-2</v>
      </c>
      <c r="J198" s="19">
        <v>4.388600355014205E-2</v>
      </c>
    </row>
    <row r="199" spans="1:10">
      <c r="A199" s="96"/>
      <c r="B199" s="18" t="s">
        <v>101</v>
      </c>
      <c r="C199" s="19">
        <v>0</v>
      </c>
      <c r="D199" s="19">
        <v>0</v>
      </c>
      <c r="E199" s="19">
        <v>0</v>
      </c>
      <c r="F199" s="19">
        <v>0</v>
      </c>
      <c r="G199" s="19">
        <v>0</v>
      </c>
      <c r="H199" s="19">
        <v>0</v>
      </c>
      <c r="I199" s="19">
        <v>0</v>
      </c>
      <c r="J199" s="19">
        <v>0</v>
      </c>
    </row>
    <row r="200" spans="1:10" ht="15" customHeight="1">
      <c r="A200" s="94" t="s">
        <v>100</v>
      </c>
      <c r="B200" s="37" t="s">
        <v>125</v>
      </c>
      <c r="C200" s="19">
        <v>0.12421875726431608</v>
      </c>
      <c r="D200" s="19">
        <v>0.10903943330049515</v>
      </c>
      <c r="E200" s="19">
        <v>7.601715624332428E-2</v>
      </c>
      <c r="F200" s="19">
        <v>0.10401376057416201</v>
      </c>
      <c r="G200" s="19">
        <v>5.9988949215039611E-2</v>
      </c>
      <c r="H200" s="19">
        <v>6.2106939731165767E-2</v>
      </c>
      <c r="I200" s="19">
        <v>3.7415185943245888E-2</v>
      </c>
      <c r="J200" s="19">
        <v>2.6863042148761451E-2</v>
      </c>
    </row>
    <row r="201" spans="1:10" ht="15" customHeight="1">
      <c r="A201" s="95" t="s">
        <v>181</v>
      </c>
      <c r="B201" s="37" t="s">
        <v>126</v>
      </c>
      <c r="C201" s="19">
        <v>0.19330482464283705</v>
      </c>
      <c r="D201" s="19">
        <v>0.13155940687283874</v>
      </c>
      <c r="E201" s="19">
        <v>0.11751834535971284</v>
      </c>
      <c r="F201" s="19">
        <v>0.14089617179706693</v>
      </c>
      <c r="G201" s="19">
        <v>6.5612612525001168E-2</v>
      </c>
      <c r="H201" s="19">
        <v>9.6971914172172546E-2</v>
      </c>
      <c r="I201" s="19">
        <v>4.3091175029985607E-2</v>
      </c>
      <c r="J201" s="19">
        <v>4.0776899550110102E-2</v>
      </c>
    </row>
    <row r="202" spans="1:10" ht="15" customHeight="1">
      <c r="A202" s="95" t="s">
        <v>181</v>
      </c>
      <c r="B202" s="37" t="s">
        <v>127</v>
      </c>
      <c r="C202" s="19">
        <v>0.14280718751251698</v>
      </c>
      <c r="D202" s="19">
        <v>0.30724999960511923</v>
      </c>
      <c r="E202" s="19">
        <v>0.25469027459621429</v>
      </c>
      <c r="F202" s="19">
        <v>0.29694575350731611</v>
      </c>
      <c r="G202" s="19">
        <v>0.20218593999743462</v>
      </c>
      <c r="H202" s="19">
        <v>0.1837101997807622</v>
      </c>
      <c r="I202" s="19">
        <v>7.6986273052170873E-2</v>
      </c>
      <c r="J202" s="19">
        <v>6.7370501346886158E-2</v>
      </c>
    </row>
    <row r="203" spans="1:10" ht="15" customHeight="1">
      <c r="A203" s="95" t="s">
        <v>181</v>
      </c>
      <c r="B203" s="37" t="s">
        <v>128</v>
      </c>
      <c r="C203" s="19">
        <v>8.8843324920162559E-2</v>
      </c>
      <c r="D203" s="19">
        <v>0.10461816564202309</v>
      </c>
      <c r="E203" s="19">
        <v>0.1483138301409781</v>
      </c>
      <c r="F203" s="19">
        <v>7.4113369919359684E-2</v>
      </c>
      <c r="G203" s="19">
        <v>8.8976765982806683E-2</v>
      </c>
      <c r="H203" s="19">
        <v>7.3870702181011438E-2</v>
      </c>
      <c r="I203" s="19">
        <v>4.7204969450831413E-2</v>
      </c>
      <c r="J203" s="19">
        <v>4.0543737122789025E-2</v>
      </c>
    </row>
    <row r="204" spans="1:10" ht="15" customHeight="1">
      <c r="A204" s="95" t="s">
        <v>181</v>
      </c>
      <c r="B204" s="37" t="s">
        <v>129</v>
      </c>
      <c r="C204" s="19">
        <v>0.2773636020720005</v>
      </c>
      <c r="D204" s="19">
        <v>0.29459861107170582</v>
      </c>
      <c r="E204" s="19">
        <v>0.29629387427121401</v>
      </c>
      <c r="F204" s="19">
        <v>0.10469781700521708</v>
      </c>
      <c r="G204" s="19">
        <v>0.15485230833292007</v>
      </c>
      <c r="H204" s="19">
        <v>0.21400495897978544</v>
      </c>
      <c r="I204" s="19">
        <v>0.12262107338756323</v>
      </c>
      <c r="J204" s="19">
        <v>8.7712419917806983E-2</v>
      </c>
    </row>
    <row r="205" spans="1:10" ht="15" customHeight="1">
      <c r="A205" s="95" t="s">
        <v>181</v>
      </c>
      <c r="B205" s="37" t="s">
        <v>130</v>
      </c>
      <c r="C205" s="19">
        <v>0.47986400313675404</v>
      </c>
      <c r="D205" s="19">
        <v>0.56508597917854786</v>
      </c>
      <c r="E205" s="19">
        <v>0.59166550636291504</v>
      </c>
      <c r="F205" s="19">
        <v>0.28262517880648375</v>
      </c>
      <c r="G205" s="19">
        <v>0.2582828514277935</v>
      </c>
      <c r="H205" s="19">
        <v>0.29111574403941631</v>
      </c>
      <c r="I205" s="19">
        <v>0.1543681020848453</v>
      </c>
      <c r="J205" s="19">
        <v>0.18746991408988833</v>
      </c>
    </row>
    <row r="206" spans="1:10" ht="15" customHeight="1">
      <c r="A206" s="95" t="s">
        <v>181</v>
      </c>
      <c r="B206" s="38" t="s">
        <v>131</v>
      </c>
      <c r="C206" s="19">
        <v>0.68491259589791298</v>
      </c>
      <c r="D206" s="19">
        <v>1.3814112171530724</v>
      </c>
      <c r="E206" s="19">
        <v>1.0065341368317604</v>
      </c>
      <c r="F206" s="19">
        <v>0.64374213106930256</v>
      </c>
      <c r="G206" s="19">
        <v>0.68189105950295925</v>
      </c>
      <c r="H206" s="19">
        <v>0.84459148347377777</v>
      </c>
      <c r="I206" s="19">
        <v>0.38065996486693621</v>
      </c>
      <c r="J206" s="19">
        <v>0.26213100645691156</v>
      </c>
    </row>
    <row r="207" spans="1:10" ht="15" customHeight="1">
      <c r="A207" s="95" t="s">
        <v>181</v>
      </c>
      <c r="B207" s="37" t="s">
        <v>132</v>
      </c>
      <c r="C207" s="19">
        <v>0.22876448929309845</v>
      </c>
      <c r="D207" s="19">
        <v>0.58836936950683594</v>
      </c>
      <c r="E207" s="19">
        <v>0.32369503751397133</v>
      </c>
      <c r="F207" s="19">
        <v>0.1638194196857512</v>
      </c>
      <c r="G207" s="19">
        <v>0.16010802937671542</v>
      </c>
      <c r="H207" s="19">
        <v>0.58678528293967247</v>
      </c>
      <c r="I207" s="19">
        <v>8.5217563901096582E-2</v>
      </c>
      <c r="J207" s="19">
        <v>7.3022773722186685E-2</v>
      </c>
    </row>
    <row r="208" spans="1:10" ht="15" customHeight="1">
      <c r="A208" s="95" t="s">
        <v>181</v>
      </c>
      <c r="B208" s="37" t="s">
        <v>133</v>
      </c>
      <c r="C208" s="19">
        <v>0.37661038804799318</v>
      </c>
      <c r="D208" s="19">
        <v>0.33305187243968248</v>
      </c>
      <c r="E208" s="19">
        <v>0.33849489409476519</v>
      </c>
      <c r="F208" s="19">
        <v>0.17828976269811392</v>
      </c>
      <c r="G208" s="19">
        <v>0.18814889481291175</v>
      </c>
      <c r="H208" s="19">
        <v>0.2469358965754509</v>
      </c>
      <c r="I208" s="19">
        <v>0.10082629742100835</v>
      </c>
      <c r="J208" s="19">
        <v>9.2444376787170768E-2</v>
      </c>
    </row>
    <row r="209" spans="1:10" ht="15" customHeight="1">
      <c r="A209" s="95" t="s">
        <v>181</v>
      </c>
      <c r="B209" s="38" t="s">
        <v>134</v>
      </c>
      <c r="C209" s="19" t="s">
        <v>135</v>
      </c>
      <c r="D209" s="19" t="s">
        <v>135</v>
      </c>
      <c r="E209" s="19" t="s">
        <v>135</v>
      </c>
      <c r="F209" s="19" t="s">
        <v>135</v>
      </c>
      <c r="G209" s="19">
        <v>0.10064245434477925</v>
      </c>
      <c r="H209" s="19">
        <v>0.15182663919404149</v>
      </c>
      <c r="I209" s="19">
        <v>5.3119700169190764E-2</v>
      </c>
      <c r="J209" s="19">
        <v>4.3421919690445065E-2</v>
      </c>
    </row>
    <row r="210" spans="1:10" ht="15" customHeight="1">
      <c r="A210" s="95" t="s">
        <v>181</v>
      </c>
      <c r="B210" s="37" t="s">
        <v>136</v>
      </c>
      <c r="C210" s="19">
        <v>0.3444646717980504</v>
      </c>
      <c r="D210" s="19">
        <v>0.7507233414798975</v>
      </c>
      <c r="E210" s="19">
        <v>0.43895128183066845</v>
      </c>
      <c r="F210" s="19">
        <v>0.33641234040260315</v>
      </c>
      <c r="G210" s="19">
        <v>0.28890210669487715</v>
      </c>
      <c r="H210" s="19">
        <v>0.30126012861728668</v>
      </c>
      <c r="I210" s="19">
        <v>0.1498038531281054</v>
      </c>
      <c r="J210" s="19">
        <v>0.10065633105114102</v>
      </c>
    </row>
    <row r="211" spans="1:10" ht="15" customHeight="1">
      <c r="A211" s="95" t="s">
        <v>181</v>
      </c>
      <c r="B211" s="37" t="s">
        <v>137</v>
      </c>
      <c r="C211" s="19">
        <v>0.1986621180549264</v>
      </c>
      <c r="D211" s="19">
        <v>0.3807879751548171</v>
      </c>
      <c r="E211" s="19">
        <v>0.21074602846056223</v>
      </c>
      <c r="F211" s="19">
        <v>0.13650018954649568</v>
      </c>
      <c r="G211" s="19">
        <v>0.15211541904136539</v>
      </c>
      <c r="H211" s="19">
        <v>0.17911186441779137</v>
      </c>
      <c r="I211" s="19">
        <v>8.5249001858755946E-2</v>
      </c>
      <c r="J211" s="19">
        <v>8.1873813178390265E-2</v>
      </c>
    </row>
    <row r="212" spans="1:10" ht="15" customHeight="1">
      <c r="A212" s="95" t="s">
        <v>181</v>
      </c>
      <c r="B212" s="37" t="s">
        <v>138</v>
      </c>
      <c r="C212" s="19">
        <v>0.33917464315891266</v>
      </c>
      <c r="D212" s="19">
        <v>0.16858561430126429</v>
      </c>
      <c r="E212" s="19">
        <v>0.10981806553900242</v>
      </c>
      <c r="F212" s="19">
        <v>0.11929710162803531</v>
      </c>
      <c r="G212" s="19">
        <v>9.7610551165416837E-2</v>
      </c>
      <c r="H212" s="19">
        <v>7.4910558760166168E-2</v>
      </c>
      <c r="I212" s="19">
        <v>4.131458408664912E-2</v>
      </c>
      <c r="J212" s="19">
        <v>3.9650424150750041E-2</v>
      </c>
    </row>
    <row r="213" spans="1:10" ht="15" customHeight="1">
      <c r="A213" s="95" t="s">
        <v>181</v>
      </c>
      <c r="B213" s="37" t="s">
        <v>139</v>
      </c>
      <c r="C213" s="19">
        <v>0.20929134916514158</v>
      </c>
      <c r="D213" s="19">
        <v>0.35412218421697617</v>
      </c>
      <c r="E213" s="19">
        <v>0.26725949719548225</v>
      </c>
      <c r="F213" s="19">
        <v>0.14718525344505906</v>
      </c>
      <c r="G213" s="19">
        <v>0.15308686997741461</v>
      </c>
      <c r="H213" s="19">
        <v>0.29380421619862318</v>
      </c>
      <c r="I213" s="19">
        <v>9.9103734828531742E-2</v>
      </c>
      <c r="J213" s="19">
        <v>8.4205577149987221E-2</v>
      </c>
    </row>
    <row r="214" spans="1:10" ht="15" customHeight="1">
      <c r="A214" s="95" t="s">
        <v>181</v>
      </c>
      <c r="B214" s="37" t="s">
        <v>140</v>
      </c>
      <c r="C214" s="19">
        <v>4.3392425868660212E-2</v>
      </c>
      <c r="D214" s="19">
        <v>5.6202051928266883E-2</v>
      </c>
      <c r="E214" s="19">
        <v>4.4177897507324815E-2</v>
      </c>
      <c r="F214" s="19">
        <v>3.7220571539364755E-2</v>
      </c>
      <c r="G214" s="19">
        <v>3.3196253934875131E-2</v>
      </c>
      <c r="H214" s="19">
        <v>3.7931499537080526E-2</v>
      </c>
      <c r="I214" s="19">
        <v>2.1051784278824925E-2</v>
      </c>
      <c r="J214" s="19">
        <v>1.641244743950665E-2</v>
      </c>
    </row>
    <row r="215" spans="1:10" ht="15" customHeight="1">
      <c r="A215" s="95" t="s">
        <v>181</v>
      </c>
      <c r="B215" s="37" t="s">
        <v>141</v>
      </c>
      <c r="C215" s="19">
        <v>0.29396088793873787</v>
      </c>
      <c r="D215" s="19">
        <v>0.10520826326683164</v>
      </c>
      <c r="E215" s="19">
        <v>7.2146061575040221E-2</v>
      </c>
      <c r="F215" s="19">
        <v>8.4171880735084414E-2</v>
      </c>
      <c r="G215" s="19">
        <v>4.3707137228921056E-2</v>
      </c>
      <c r="H215" s="19">
        <v>4.3005152838304639E-2</v>
      </c>
      <c r="I215" s="19">
        <v>3.8683725870214403E-2</v>
      </c>
      <c r="J215" s="19">
        <v>2.8691801708191633E-2</v>
      </c>
    </row>
    <row r="216" spans="1:10">
      <c r="A216" s="96" t="s">
        <v>123</v>
      </c>
      <c r="B216" s="18" t="s">
        <v>101</v>
      </c>
      <c r="C216" s="19">
        <v>0</v>
      </c>
      <c r="D216" s="19">
        <v>0</v>
      </c>
      <c r="E216" s="19">
        <v>0</v>
      </c>
      <c r="F216" s="19">
        <v>0</v>
      </c>
      <c r="G216" s="19">
        <v>0</v>
      </c>
      <c r="H216" s="19">
        <v>0</v>
      </c>
      <c r="I216" s="19">
        <v>0</v>
      </c>
      <c r="J216" s="19">
        <v>0</v>
      </c>
    </row>
    <row r="218" spans="1:10">
      <c r="A218" s="80" t="s">
        <v>104</v>
      </c>
      <c r="B218" s="80" t="s">
        <v>104</v>
      </c>
      <c r="C218" s="80" t="s">
        <v>104</v>
      </c>
      <c r="D218" s="80" t="s">
        <v>104</v>
      </c>
      <c r="E218" s="80" t="s">
        <v>104</v>
      </c>
      <c r="F218" s="80" t="s">
        <v>104</v>
      </c>
      <c r="G218" s="80" t="s">
        <v>104</v>
      </c>
      <c r="H218" s="80" t="s">
        <v>104</v>
      </c>
      <c r="I218" s="80" t="s">
        <v>104</v>
      </c>
      <c r="J218" s="80" t="s">
        <v>104</v>
      </c>
    </row>
    <row r="219" spans="1:10">
      <c r="A219" s="133" t="s">
        <v>92</v>
      </c>
      <c r="B219" s="133"/>
      <c r="C219" s="17" t="s">
        <v>112</v>
      </c>
      <c r="D219" s="17" t="s">
        <v>113</v>
      </c>
      <c r="E219" s="17" t="s">
        <v>114</v>
      </c>
      <c r="F219" s="17" t="s">
        <v>115</v>
      </c>
      <c r="G219" s="17" t="s">
        <v>116</v>
      </c>
      <c r="H219" s="17" t="s">
        <v>117</v>
      </c>
      <c r="I219" s="17" t="s">
        <v>118</v>
      </c>
      <c r="J219" s="17" t="s">
        <v>119</v>
      </c>
    </row>
    <row r="220" spans="1:10">
      <c r="A220" s="94" t="s">
        <v>97</v>
      </c>
      <c r="B220" s="37" t="s">
        <v>125</v>
      </c>
      <c r="C220" s="21">
        <v>178</v>
      </c>
      <c r="D220" s="21">
        <v>430</v>
      </c>
      <c r="E220" s="21">
        <v>404</v>
      </c>
      <c r="F220" s="21">
        <v>108</v>
      </c>
      <c r="G220" s="21">
        <v>274</v>
      </c>
      <c r="H220" s="21">
        <v>387</v>
      </c>
      <c r="I220" s="21">
        <v>304</v>
      </c>
      <c r="J220" s="21">
        <v>261</v>
      </c>
    </row>
    <row r="221" spans="1:10">
      <c r="A221" s="95" t="s">
        <v>97</v>
      </c>
      <c r="B221" s="37" t="s">
        <v>126</v>
      </c>
      <c r="C221" s="21">
        <v>338</v>
      </c>
      <c r="D221" s="21">
        <v>603</v>
      </c>
      <c r="E221" s="21">
        <v>307</v>
      </c>
      <c r="F221" s="21">
        <v>282</v>
      </c>
      <c r="G221" s="21">
        <v>245</v>
      </c>
      <c r="H221" s="21">
        <v>481</v>
      </c>
      <c r="I221" s="21">
        <v>318</v>
      </c>
      <c r="J221" s="21">
        <v>255</v>
      </c>
    </row>
    <row r="222" spans="1:10">
      <c r="A222" s="95" t="s">
        <v>97</v>
      </c>
      <c r="B222" s="37" t="s">
        <v>127</v>
      </c>
      <c r="C222" s="21">
        <v>234</v>
      </c>
      <c r="D222" s="21">
        <v>343</v>
      </c>
      <c r="E222" s="21">
        <v>138</v>
      </c>
      <c r="F222" s="21">
        <v>177</v>
      </c>
      <c r="G222" s="21">
        <v>204</v>
      </c>
      <c r="H222" s="21">
        <v>352</v>
      </c>
      <c r="I222" s="21">
        <v>295</v>
      </c>
      <c r="J222" s="21">
        <v>260</v>
      </c>
    </row>
    <row r="223" spans="1:10">
      <c r="A223" s="95" t="s">
        <v>97</v>
      </c>
      <c r="B223" s="37" t="s">
        <v>128</v>
      </c>
      <c r="C223" s="21">
        <v>316</v>
      </c>
      <c r="D223" s="21">
        <v>437</v>
      </c>
      <c r="E223" s="21">
        <v>167</v>
      </c>
      <c r="F223" s="21">
        <v>335</v>
      </c>
      <c r="G223" s="21">
        <v>261</v>
      </c>
      <c r="H223" s="21">
        <v>344</v>
      </c>
      <c r="I223" s="21">
        <v>336</v>
      </c>
      <c r="J223" s="21">
        <v>274</v>
      </c>
    </row>
    <row r="224" spans="1:10">
      <c r="A224" s="95" t="s">
        <v>97</v>
      </c>
      <c r="B224" s="37" t="s">
        <v>129</v>
      </c>
      <c r="C224" s="21">
        <v>813</v>
      </c>
      <c r="D224" s="21">
        <v>528</v>
      </c>
      <c r="E224" s="21">
        <v>442</v>
      </c>
      <c r="F224" s="21">
        <v>487</v>
      </c>
      <c r="G224" s="21">
        <v>446</v>
      </c>
      <c r="H224" s="21">
        <v>441</v>
      </c>
      <c r="I224" s="21">
        <v>350</v>
      </c>
      <c r="J224" s="21">
        <v>363</v>
      </c>
    </row>
    <row r="225" spans="1:10">
      <c r="A225" s="95" t="s">
        <v>97</v>
      </c>
      <c r="B225" s="37" t="s">
        <v>130</v>
      </c>
      <c r="C225" s="21">
        <v>1358</v>
      </c>
      <c r="D225" s="21">
        <v>853</v>
      </c>
      <c r="E225" s="21">
        <v>858</v>
      </c>
      <c r="F225" s="21">
        <v>976</v>
      </c>
      <c r="G225" s="21">
        <v>525</v>
      </c>
      <c r="H225" s="21">
        <v>958</v>
      </c>
      <c r="I225" s="21">
        <v>648</v>
      </c>
      <c r="J225" s="21">
        <v>625</v>
      </c>
    </row>
    <row r="226" spans="1:10">
      <c r="A226" s="95" t="s">
        <v>97</v>
      </c>
      <c r="B226" s="38" t="s">
        <v>131</v>
      </c>
      <c r="C226" s="21">
        <v>2401</v>
      </c>
      <c r="D226" s="21">
        <v>1068</v>
      </c>
      <c r="E226" s="21">
        <v>1071</v>
      </c>
      <c r="F226" s="21">
        <v>1381</v>
      </c>
      <c r="G226" s="21">
        <v>924</v>
      </c>
      <c r="H226" s="21">
        <v>1771</v>
      </c>
      <c r="I226" s="21">
        <v>947</v>
      </c>
      <c r="J226" s="21">
        <v>792</v>
      </c>
    </row>
    <row r="227" spans="1:10">
      <c r="A227" s="95" t="s">
        <v>97</v>
      </c>
      <c r="B227" s="37" t="s">
        <v>132</v>
      </c>
      <c r="C227" s="21">
        <v>1401</v>
      </c>
      <c r="D227" s="21">
        <v>625</v>
      </c>
      <c r="E227" s="21">
        <v>647</v>
      </c>
      <c r="F227" s="21">
        <v>816</v>
      </c>
      <c r="G227" s="21">
        <v>536</v>
      </c>
      <c r="H227" s="21">
        <v>626</v>
      </c>
      <c r="I227" s="21">
        <v>455</v>
      </c>
      <c r="J227" s="21">
        <v>397</v>
      </c>
    </row>
    <row r="228" spans="1:10">
      <c r="A228" s="95" t="s">
        <v>97</v>
      </c>
      <c r="B228" s="37" t="s">
        <v>133</v>
      </c>
      <c r="C228" s="21">
        <v>1931</v>
      </c>
      <c r="D228" s="21">
        <v>1088</v>
      </c>
      <c r="E228" s="21">
        <v>680</v>
      </c>
      <c r="F228" s="21">
        <v>794</v>
      </c>
      <c r="G228" s="21">
        <v>574</v>
      </c>
      <c r="H228" s="21">
        <v>656</v>
      </c>
      <c r="I228" s="21">
        <v>579</v>
      </c>
      <c r="J228" s="21">
        <v>569</v>
      </c>
    </row>
    <row r="229" spans="1:10">
      <c r="A229" s="95" t="s">
        <v>97</v>
      </c>
      <c r="B229" s="38" t="s">
        <v>134</v>
      </c>
      <c r="C229" s="19" t="s">
        <v>135</v>
      </c>
      <c r="D229" s="19" t="s">
        <v>135</v>
      </c>
      <c r="E229" s="19" t="s">
        <v>135</v>
      </c>
      <c r="F229" s="19" t="s">
        <v>135</v>
      </c>
      <c r="G229" s="21">
        <v>437</v>
      </c>
      <c r="H229" s="21">
        <v>409</v>
      </c>
      <c r="I229" s="21">
        <v>437</v>
      </c>
      <c r="J229" s="21">
        <v>378</v>
      </c>
    </row>
    <row r="230" spans="1:10">
      <c r="A230" s="95" t="s">
        <v>97</v>
      </c>
      <c r="B230" s="37" t="s">
        <v>136</v>
      </c>
      <c r="C230" s="21">
        <v>3734</v>
      </c>
      <c r="D230" s="21">
        <v>1549</v>
      </c>
      <c r="E230" s="21">
        <v>1855</v>
      </c>
      <c r="F230" s="21">
        <v>2037</v>
      </c>
      <c r="G230" s="21">
        <v>889</v>
      </c>
      <c r="H230" s="21">
        <v>1028</v>
      </c>
      <c r="I230" s="21">
        <v>779</v>
      </c>
      <c r="J230" s="21">
        <v>646</v>
      </c>
    </row>
    <row r="231" spans="1:10">
      <c r="A231" s="95" t="s">
        <v>97</v>
      </c>
      <c r="B231" s="37" t="s">
        <v>137</v>
      </c>
      <c r="C231" s="21">
        <v>2592</v>
      </c>
      <c r="D231" s="21">
        <v>1281</v>
      </c>
      <c r="E231" s="21">
        <v>1133</v>
      </c>
      <c r="F231" s="21">
        <v>1351</v>
      </c>
      <c r="G231" s="21">
        <v>786</v>
      </c>
      <c r="H231" s="21">
        <v>832</v>
      </c>
      <c r="I231" s="21">
        <v>729</v>
      </c>
      <c r="J231" s="21">
        <v>751</v>
      </c>
    </row>
    <row r="232" spans="1:10">
      <c r="A232" s="95" t="s">
        <v>97</v>
      </c>
      <c r="B232" s="37" t="s">
        <v>138</v>
      </c>
      <c r="C232" s="21">
        <v>764</v>
      </c>
      <c r="D232" s="21">
        <v>1002</v>
      </c>
      <c r="E232" s="21">
        <v>707</v>
      </c>
      <c r="F232" s="21">
        <v>553</v>
      </c>
      <c r="G232" s="21">
        <v>399</v>
      </c>
      <c r="H232" s="21">
        <v>489</v>
      </c>
      <c r="I232" s="21">
        <v>311</v>
      </c>
      <c r="J232" s="21">
        <v>316</v>
      </c>
    </row>
    <row r="233" spans="1:10">
      <c r="A233" s="95" t="s">
        <v>97</v>
      </c>
      <c r="B233" s="37" t="s">
        <v>139</v>
      </c>
      <c r="C233" s="21">
        <v>1237</v>
      </c>
      <c r="D233" s="21">
        <v>1021</v>
      </c>
      <c r="E233" s="21">
        <v>681</v>
      </c>
      <c r="F233" s="21">
        <v>900</v>
      </c>
      <c r="G233" s="21">
        <v>518</v>
      </c>
      <c r="H233" s="21">
        <v>580</v>
      </c>
      <c r="I233" s="21">
        <v>361</v>
      </c>
      <c r="J233" s="21">
        <v>292</v>
      </c>
    </row>
    <row r="234" spans="1:10">
      <c r="A234" s="95" t="s">
        <v>97</v>
      </c>
      <c r="B234" s="37" t="s">
        <v>140</v>
      </c>
      <c r="C234" s="21">
        <v>228</v>
      </c>
      <c r="D234" s="21">
        <v>393</v>
      </c>
      <c r="E234" s="21">
        <v>162</v>
      </c>
      <c r="F234" s="21">
        <v>87</v>
      </c>
      <c r="G234" s="21">
        <v>106</v>
      </c>
      <c r="H234" s="21">
        <v>204</v>
      </c>
      <c r="I234" s="21">
        <v>92</v>
      </c>
      <c r="J234" s="21">
        <v>91</v>
      </c>
    </row>
    <row r="235" spans="1:10">
      <c r="A235" s="95" t="s">
        <v>97</v>
      </c>
      <c r="B235" s="37" t="s">
        <v>141</v>
      </c>
      <c r="C235" s="21">
        <v>103</v>
      </c>
      <c r="D235" s="21">
        <v>148</v>
      </c>
      <c r="E235" s="21">
        <v>125</v>
      </c>
      <c r="F235" s="21">
        <v>134</v>
      </c>
      <c r="G235" s="21">
        <v>125</v>
      </c>
      <c r="H235" s="21">
        <v>212</v>
      </c>
      <c r="I235" s="21">
        <v>119</v>
      </c>
      <c r="J235" s="21">
        <v>99</v>
      </c>
    </row>
    <row r="236" spans="1:10">
      <c r="A236" s="96" t="s">
        <v>123</v>
      </c>
      <c r="B236" s="18" t="s">
        <v>101</v>
      </c>
      <c r="C236" s="21">
        <v>17628</v>
      </c>
      <c r="D236" s="21">
        <v>11369</v>
      </c>
      <c r="E236" s="21">
        <v>9377</v>
      </c>
      <c r="F236" s="21">
        <v>10418</v>
      </c>
      <c r="G236" s="21">
        <v>7249</v>
      </c>
      <c r="H236" s="21">
        <v>9770</v>
      </c>
      <c r="I236" s="21">
        <v>7060</v>
      </c>
      <c r="J236" s="21">
        <v>6369</v>
      </c>
    </row>
    <row r="237" spans="1:10">
      <c r="A237" s="94" t="s">
        <v>98</v>
      </c>
      <c r="B237" s="37" t="s">
        <v>125</v>
      </c>
      <c r="C237" s="21">
        <v>144</v>
      </c>
      <c r="D237" s="21">
        <v>429</v>
      </c>
      <c r="E237" s="21">
        <v>456</v>
      </c>
      <c r="F237" s="21">
        <v>161</v>
      </c>
      <c r="G237" s="21">
        <v>388</v>
      </c>
      <c r="H237" s="21">
        <v>367</v>
      </c>
      <c r="I237" s="21">
        <v>375</v>
      </c>
      <c r="J237" s="21">
        <v>309</v>
      </c>
    </row>
    <row r="238" spans="1:10">
      <c r="A238" s="95" t="s">
        <v>98</v>
      </c>
      <c r="B238" s="37" t="s">
        <v>126</v>
      </c>
      <c r="C238" s="21">
        <v>270</v>
      </c>
      <c r="D238" s="21">
        <v>590</v>
      </c>
      <c r="E238" s="21">
        <v>411</v>
      </c>
      <c r="F238" s="21">
        <v>349</v>
      </c>
      <c r="G238" s="21">
        <v>396</v>
      </c>
      <c r="H238" s="21">
        <v>363</v>
      </c>
      <c r="I238" s="21">
        <v>405</v>
      </c>
      <c r="J238" s="21">
        <v>354</v>
      </c>
    </row>
    <row r="239" spans="1:10">
      <c r="A239" s="95" t="s">
        <v>98</v>
      </c>
      <c r="B239" s="37" t="s">
        <v>127</v>
      </c>
      <c r="C239" s="21">
        <v>273</v>
      </c>
      <c r="D239" s="21">
        <v>461</v>
      </c>
      <c r="E239" s="21">
        <v>234</v>
      </c>
      <c r="F239" s="21">
        <v>211</v>
      </c>
      <c r="G239" s="21">
        <v>227</v>
      </c>
      <c r="H239" s="21">
        <v>331</v>
      </c>
      <c r="I239" s="21">
        <v>361</v>
      </c>
      <c r="J239" s="21">
        <v>320</v>
      </c>
    </row>
    <row r="240" spans="1:10">
      <c r="A240" s="95" t="s">
        <v>98</v>
      </c>
      <c r="B240" s="37" t="s">
        <v>128</v>
      </c>
      <c r="C240" s="21">
        <v>284</v>
      </c>
      <c r="D240" s="21">
        <v>434</v>
      </c>
      <c r="E240" s="21">
        <v>259</v>
      </c>
      <c r="F240" s="21">
        <v>449</v>
      </c>
      <c r="G240" s="21">
        <v>284</v>
      </c>
      <c r="H240" s="21">
        <v>333</v>
      </c>
      <c r="I240" s="21">
        <v>398</v>
      </c>
      <c r="J240" s="21">
        <v>381</v>
      </c>
    </row>
    <row r="241" spans="1:10">
      <c r="A241" s="95" t="s">
        <v>98</v>
      </c>
      <c r="B241" s="37" t="s">
        <v>129</v>
      </c>
      <c r="C241" s="21">
        <v>720</v>
      </c>
      <c r="D241" s="21">
        <v>480</v>
      </c>
      <c r="E241" s="21">
        <v>510</v>
      </c>
      <c r="F241" s="21">
        <v>635</v>
      </c>
      <c r="G241" s="21">
        <v>584</v>
      </c>
      <c r="H241" s="21">
        <v>410</v>
      </c>
      <c r="I241" s="21">
        <v>438</v>
      </c>
      <c r="J241" s="21">
        <v>457</v>
      </c>
    </row>
    <row r="242" spans="1:10">
      <c r="A242" s="95" t="s">
        <v>98</v>
      </c>
      <c r="B242" s="37" t="s">
        <v>130</v>
      </c>
      <c r="C242" s="21">
        <v>1663</v>
      </c>
      <c r="D242" s="21">
        <v>868</v>
      </c>
      <c r="E242" s="21">
        <v>1082</v>
      </c>
      <c r="F242" s="21">
        <v>1344</v>
      </c>
      <c r="G242" s="21">
        <v>881</v>
      </c>
      <c r="H242" s="21">
        <v>984</v>
      </c>
      <c r="I242" s="21">
        <v>947</v>
      </c>
      <c r="J242" s="21">
        <v>943</v>
      </c>
    </row>
    <row r="243" spans="1:10">
      <c r="A243" s="95" t="s">
        <v>98</v>
      </c>
      <c r="B243" s="38" t="s">
        <v>131</v>
      </c>
      <c r="C243" s="21">
        <v>2461</v>
      </c>
      <c r="D243" s="21">
        <v>1190</v>
      </c>
      <c r="E243" s="21">
        <v>1473</v>
      </c>
      <c r="F243" s="21">
        <v>1908</v>
      </c>
      <c r="G243" s="21">
        <v>1297</v>
      </c>
      <c r="H243" s="21">
        <v>1487</v>
      </c>
      <c r="I243" s="21">
        <v>1353</v>
      </c>
      <c r="J243" s="21">
        <v>1224</v>
      </c>
    </row>
    <row r="244" spans="1:10">
      <c r="A244" s="95" t="s">
        <v>98</v>
      </c>
      <c r="B244" s="37" t="s">
        <v>132</v>
      </c>
      <c r="C244" s="21">
        <v>1611</v>
      </c>
      <c r="D244" s="21">
        <v>719</v>
      </c>
      <c r="E244" s="21">
        <v>939</v>
      </c>
      <c r="F244" s="21">
        <v>1155</v>
      </c>
      <c r="G244" s="21">
        <v>831</v>
      </c>
      <c r="H244" s="21">
        <v>617</v>
      </c>
      <c r="I244" s="21">
        <v>665</v>
      </c>
      <c r="J244" s="21">
        <v>603</v>
      </c>
    </row>
    <row r="245" spans="1:10">
      <c r="A245" s="95" t="s">
        <v>98</v>
      </c>
      <c r="B245" s="37" t="s">
        <v>133</v>
      </c>
      <c r="C245" s="21">
        <v>1659</v>
      </c>
      <c r="D245" s="21">
        <v>1164</v>
      </c>
      <c r="E245" s="21">
        <v>964</v>
      </c>
      <c r="F245" s="21">
        <v>1093</v>
      </c>
      <c r="G245" s="21">
        <v>976</v>
      </c>
      <c r="H245" s="21">
        <v>718</v>
      </c>
      <c r="I245" s="21">
        <v>814</v>
      </c>
      <c r="J245" s="21">
        <v>848</v>
      </c>
    </row>
    <row r="246" spans="1:10">
      <c r="A246" s="95" t="s">
        <v>98</v>
      </c>
      <c r="B246" s="38" t="s">
        <v>134</v>
      </c>
      <c r="C246" s="19" t="s">
        <v>135</v>
      </c>
      <c r="D246" s="19" t="s">
        <v>135</v>
      </c>
      <c r="E246" s="19" t="s">
        <v>135</v>
      </c>
      <c r="F246" s="19" t="s">
        <v>135</v>
      </c>
      <c r="G246" s="21">
        <v>578</v>
      </c>
      <c r="H246" s="21">
        <v>434</v>
      </c>
      <c r="I246" s="21">
        <v>567</v>
      </c>
      <c r="J246" s="21">
        <v>524</v>
      </c>
    </row>
    <row r="247" spans="1:10">
      <c r="A247" s="95" t="s">
        <v>98</v>
      </c>
      <c r="B247" s="37" t="s">
        <v>136</v>
      </c>
      <c r="C247" s="21">
        <v>2945</v>
      </c>
      <c r="D247" s="21">
        <v>1340</v>
      </c>
      <c r="E247" s="21">
        <v>1946</v>
      </c>
      <c r="F247" s="21">
        <v>2215</v>
      </c>
      <c r="G247" s="21">
        <v>1311</v>
      </c>
      <c r="H247" s="21">
        <v>922</v>
      </c>
      <c r="I247" s="21">
        <v>976</v>
      </c>
      <c r="J247" s="21">
        <v>1007</v>
      </c>
    </row>
    <row r="248" spans="1:10">
      <c r="A248" s="95" t="s">
        <v>98</v>
      </c>
      <c r="B248" s="37" t="s">
        <v>137</v>
      </c>
      <c r="C248" s="21">
        <v>1593</v>
      </c>
      <c r="D248" s="21">
        <v>908</v>
      </c>
      <c r="E248" s="21">
        <v>1109</v>
      </c>
      <c r="F248" s="21">
        <v>1531</v>
      </c>
      <c r="G248" s="21">
        <v>1100</v>
      </c>
      <c r="H248" s="21">
        <v>775</v>
      </c>
      <c r="I248" s="21">
        <v>918</v>
      </c>
      <c r="J248" s="21">
        <v>924</v>
      </c>
    </row>
    <row r="249" spans="1:10">
      <c r="A249" s="95" t="s">
        <v>98</v>
      </c>
      <c r="B249" s="37" t="s">
        <v>138</v>
      </c>
      <c r="C249" s="21">
        <v>641</v>
      </c>
      <c r="D249" s="21">
        <v>944</v>
      </c>
      <c r="E249" s="21">
        <v>757</v>
      </c>
      <c r="F249" s="21">
        <v>662</v>
      </c>
      <c r="G249" s="21">
        <v>633</v>
      </c>
      <c r="H249" s="21">
        <v>466</v>
      </c>
      <c r="I249" s="21">
        <v>545</v>
      </c>
      <c r="J249" s="21">
        <v>497</v>
      </c>
    </row>
    <row r="250" spans="1:10">
      <c r="A250" s="95" t="s">
        <v>98</v>
      </c>
      <c r="B250" s="37" t="s">
        <v>139</v>
      </c>
      <c r="C250" s="21">
        <v>1291</v>
      </c>
      <c r="D250" s="21">
        <v>967</v>
      </c>
      <c r="E250" s="21">
        <v>817</v>
      </c>
      <c r="F250" s="21">
        <v>1161</v>
      </c>
      <c r="G250" s="21">
        <v>696</v>
      </c>
      <c r="H250" s="21">
        <v>589</v>
      </c>
      <c r="I250" s="21">
        <v>547</v>
      </c>
      <c r="J250" s="21">
        <v>507</v>
      </c>
    </row>
    <row r="251" spans="1:10">
      <c r="A251" s="95" t="s">
        <v>98</v>
      </c>
      <c r="B251" s="37" t="s">
        <v>140</v>
      </c>
      <c r="C251" s="21">
        <v>217</v>
      </c>
      <c r="D251" s="21">
        <v>473</v>
      </c>
      <c r="E251" s="21">
        <v>244</v>
      </c>
      <c r="F251" s="21">
        <v>166</v>
      </c>
      <c r="G251" s="21">
        <v>177</v>
      </c>
      <c r="H251" s="21">
        <v>202</v>
      </c>
      <c r="I251" s="21">
        <v>148</v>
      </c>
      <c r="J251" s="21">
        <v>168</v>
      </c>
    </row>
    <row r="252" spans="1:10">
      <c r="A252" s="95" t="s">
        <v>98</v>
      </c>
      <c r="B252" s="37" t="s">
        <v>141</v>
      </c>
      <c r="C252" s="21">
        <v>106</v>
      </c>
      <c r="D252" s="21">
        <v>225</v>
      </c>
      <c r="E252" s="21">
        <v>221</v>
      </c>
      <c r="F252" s="21">
        <v>200</v>
      </c>
      <c r="G252" s="21">
        <v>173</v>
      </c>
      <c r="H252" s="21">
        <v>190</v>
      </c>
      <c r="I252" s="21">
        <v>162</v>
      </c>
      <c r="J252" s="21">
        <v>160</v>
      </c>
    </row>
    <row r="253" spans="1:10">
      <c r="A253" s="96" t="s">
        <v>123</v>
      </c>
      <c r="B253" s="18" t="s">
        <v>101</v>
      </c>
      <c r="C253" s="21">
        <v>15878</v>
      </c>
      <c r="D253" s="21">
        <v>11192</v>
      </c>
      <c r="E253" s="21">
        <v>11422</v>
      </c>
      <c r="F253" s="21">
        <v>13240</v>
      </c>
      <c r="G253" s="21">
        <v>10532</v>
      </c>
      <c r="H253" s="21">
        <v>9188</v>
      </c>
      <c r="I253" s="21">
        <v>9619</v>
      </c>
      <c r="J253" s="21">
        <v>9226</v>
      </c>
    </row>
    <row r="254" spans="1:10" ht="15" customHeight="1">
      <c r="A254" s="94" t="s">
        <v>182</v>
      </c>
      <c r="B254" s="37" t="s">
        <v>125</v>
      </c>
      <c r="C254" s="21">
        <v>322</v>
      </c>
      <c r="D254" s="21">
        <v>859</v>
      </c>
      <c r="E254" s="21">
        <v>860</v>
      </c>
      <c r="F254" s="21">
        <v>269</v>
      </c>
      <c r="G254" s="21">
        <v>662</v>
      </c>
      <c r="H254" s="21">
        <v>754</v>
      </c>
      <c r="I254" s="21">
        <v>679</v>
      </c>
      <c r="J254" s="21">
        <v>570</v>
      </c>
    </row>
    <row r="255" spans="1:10">
      <c r="A255" s="95"/>
      <c r="B255" s="37" t="s">
        <v>126</v>
      </c>
      <c r="C255" s="21">
        <v>608</v>
      </c>
      <c r="D255" s="21">
        <v>1193</v>
      </c>
      <c r="E255" s="21">
        <v>718</v>
      </c>
      <c r="F255" s="21">
        <v>631</v>
      </c>
      <c r="G255" s="21">
        <v>641</v>
      </c>
      <c r="H255" s="21">
        <v>844</v>
      </c>
      <c r="I255" s="21">
        <v>723</v>
      </c>
      <c r="J255" s="21">
        <v>609</v>
      </c>
    </row>
    <row r="256" spans="1:10">
      <c r="A256" s="95"/>
      <c r="B256" s="37" t="s">
        <v>127</v>
      </c>
      <c r="C256" s="21">
        <v>507</v>
      </c>
      <c r="D256" s="21">
        <v>804</v>
      </c>
      <c r="E256" s="21">
        <v>372</v>
      </c>
      <c r="F256" s="21">
        <v>388</v>
      </c>
      <c r="G256" s="21">
        <v>431</v>
      </c>
      <c r="H256" s="21">
        <v>683</v>
      </c>
      <c r="I256" s="21">
        <v>656</v>
      </c>
      <c r="J256" s="21">
        <v>580</v>
      </c>
    </row>
    <row r="257" spans="1:10">
      <c r="A257" s="95"/>
      <c r="B257" s="37" t="s">
        <v>128</v>
      </c>
      <c r="C257" s="21">
        <v>600</v>
      </c>
      <c r="D257" s="21">
        <v>871</v>
      </c>
      <c r="E257" s="21">
        <v>426</v>
      </c>
      <c r="F257" s="21">
        <v>784</v>
      </c>
      <c r="G257" s="21">
        <v>545</v>
      </c>
      <c r="H257" s="21">
        <v>677</v>
      </c>
      <c r="I257" s="21">
        <v>734</v>
      </c>
      <c r="J257" s="21">
        <v>655</v>
      </c>
    </row>
    <row r="258" spans="1:10">
      <c r="A258" s="95"/>
      <c r="B258" s="37" t="s">
        <v>129</v>
      </c>
      <c r="C258" s="21">
        <v>1533</v>
      </c>
      <c r="D258" s="21">
        <v>1008</v>
      </c>
      <c r="E258" s="21">
        <v>952</v>
      </c>
      <c r="F258" s="21">
        <v>1122</v>
      </c>
      <c r="G258" s="21">
        <v>1030</v>
      </c>
      <c r="H258" s="21">
        <v>851</v>
      </c>
      <c r="I258" s="21">
        <v>788</v>
      </c>
      <c r="J258" s="21">
        <v>820</v>
      </c>
    </row>
    <row r="259" spans="1:10">
      <c r="A259" s="95"/>
      <c r="B259" s="37" t="s">
        <v>130</v>
      </c>
      <c r="C259" s="21">
        <v>3021</v>
      </c>
      <c r="D259" s="21">
        <v>1721</v>
      </c>
      <c r="E259" s="21">
        <v>1940</v>
      </c>
      <c r="F259" s="21">
        <v>2320</v>
      </c>
      <c r="G259" s="21">
        <v>1406</v>
      </c>
      <c r="H259" s="21">
        <v>1942</v>
      </c>
      <c r="I259" s="21">
        <v>1595</v>
      </c>
      <c r="J259" s="21">
        <v>1568</v>
      </c>
    </row>
    <row r="260" spans="1:10">
      <c r="A260" s="95"/>
      <c r="B260" s="38" t="s">
        <v>131</v>
      </c>
      <c r="C260" s="21">
        <v>4862</v>
      </c>
      <c r="D260" s="21">
        <v>2258</v>
      </c>
      <c r="E260" s="21">
        <v>2544</v>
      </c>
      <c r="F260" s="21">
        <v>3289</v>
      </c>
      <c r="G260" s="21">
        <v>2221</v>
      </c>
      <c r="H260" s="21">
        <v>3258</v>
      </c>
      <c r="I260" s="21">
        <v>2300</v>
      </c>
      <c r="J260" s="21">
        <v>2016</v>
      </c>
    </row>
    <row r="261" spans="1:10">
      <c r="A261" s="95"/>
      <c r="B261" s="37" t="s">
        <v>132</v>
      </c>
      <c r="C261" s="21">
        <v>3012</v>
      </c>
      <c r="D261" s="21">
        <v>1344</v>
      </c>
      <c r="E261" s="21">
        <v>1586</v>
      </c>
      <c r="F261" s="21">
        <v>1971</v>
      </c>
      <c r="G261" s="21">
        <v>1367</v>
      </c>
      <c r="H261" s="21">
        <v>1243</v>
      </c>
      <c r="I261" s="21">
        <v>1120</v>
      </c>
      <c r="J261" s="21">
        <v>1000</v>
      </c>
    </row>
    <row r="262" spans="1:10">
      <c r="A262" s="95"/>
      <c r="B262" s="37" t="s">
        <v>133</v>
      </c>
      <c r="C262" s="21">
        <v>3590</v>
      </c>
      <c r="D262" s="21">
        <v>2252</v>
      </c>
      <c r="E262" s="21">
        <v>1644</v>
      </c>
      <c r="F262" s="21">
        <v>1887</v>
      </c>
      <c r="G262" s="21">
        <v>1550</v>
      </c>
      <c r="H262" s="21">
        <v>1374</v>
      </c>
      <c r="I262" s="21">
        <v>1393</v>
      </c>
      <c r="J262" s="21">
        <v>1417</v>
      </c>
    </row>
    <row r="263" spans="1:10">
      <c r="A263" s="95"/>
      <c r="B263" s="38" t="s">
        <v>134</v>
      </c>
      <c r="C263" s="19" t="s">
        <v>135</v>
      </c>
      <c r="D263" s="19" t="s">
        <v>135</v>
      </c>
      <c r="E263" s="19" t="s">
        <v>135</v>
      </c>
      <c r="F263" s="19" t="s">
        <v>135</v>
      </c>
      <c r="G263" s="21">
        <v>1015</v>
      </c>
      <c r="H263" s="21">
        <v>843</v>
      </c>
      <c r="I263" s="21">
        <v>1004</v>
      </c>
      <c r="J263" s="21">
        <v>902</v>
      </c>
    </row>
    <row r="264" spans="1:10">
      <c r="A264" s="95"/>
      <c r="B264" s="37" t="s">
        <v>183</v>
      </c>
      <c r="C264" s="21">
        <v>6679</v>
      </c>
      <c r="D264" s="21">
        <v>2889</v>
      </c>
      <c r="E264" s="21">
        <v>3801</v>
      </c>
      <c r="F264" s="21">
        <v>4252</v>
      </c>
      <c r="G264" s="21">
        <v>2200</v>
      </c>
      <c r="H264" s="21">
        <v>1950</v>
      </c>
      <c r="I264" s="21">
        <v>1755</v>
      </c>
      <c r="J264" s="21">
        <v>1653</v>
      </c>
    </row>
    <row r="265" spans="1:10">
      <c r="A265" s="95"/>
      <c r="B265" s="37" t="s">
        <v>184</v>
      </c>
      <c r="C265" s="21">
        <v>4185</v>
      </c>
      <c r="D265" s="21">
        <v>2189</v>
      </c>
      <c r="E265" s="21">
        <v>2242</v>
      </c>
      <c r="F265" s="21">
        <v>2882</v>
      </c>
      <c r="G265" s="21">
        <v>1886</v>
      </c>
      <c r="H265" s="21">
        <v>1607</v>
      </c>
      <c r="I265" s="21">
        <v>1647</v>
      </c>
      <c r="J265" s="21">
        <v>1675</v>
      </c>
    </row>
    <row r="266" spans="1:10">
      <c r="A266" s="95"/>
      <c r="B266" s="37" t="s">
        <v>138</v>
      </c>
      <c r="C266" s="21">
        <v>1405</v>
      </c>
      <c r="D266" s="21">
        <v>1946</v>
      </c>
      <c r="E266" s="21">
        <v>1464</v>
      </c>
      <c r="F266" s="21">
        <v>1215</v>
      </c>
      <c r="G266" s="21">
        <v>1032</v>
      </c>
      <c r="H266" s="21">
        <v>955</v>
      </c>
      <c r="I266" s="21">
        <v>856</v>
      </c>
      <c r="J266" s="21">
        <v>813</v>
      </c>
    </row>
    <row r="267" spans="1:10">
      <c r="A267" s="95"/>
      <c r="B267" s="37" t="s">
        <v>139</v>
      </c>
      <c r="C267" s="21">
        <v>2528</v>
      </c>
      <c r="D267" s="21">
        <v>1988</v>
      </c>
      <c r="E267" s="21">
        <v>1498</v>
      </c>
      <c r="F267" s="21">
        <v>2061</v>
      </c>
      <c r="G267" s="21">
        <v>1214</v>
      </c>
      <c r="H267" s="21">
        <v>1169</v>
      </c>
      <c r="I267" s="21">
        <v>908</v>
      </c>
      <c r="J267" s="21">
        <v>799</v>
      </c>
    </row>
    <row r="268" spans="1:10">
      <c r="A268" s="95"/>
      <c r="B268" s="37" t="s">
        <v>140</v>
      </c>
      <c r="C268" s="21">
        <v>445</v>
      </c>
      <c r="D268" s="21">
        <v>866</v>
      </c>
      <c r="E268" s="21">
        <v>406</v>
      </c>
      <c r="F268" s="21">
        <v>253</v>
      </c>
      <c r="G268" s="21">
        <v>283</v>
      </c>
      <c r="H268" s="21">
        <v>406</v>
      </c>
      <c r="I268" s="21">
        <v>240</v>
      </c>
      <c r="J268" s="21">
        <v>259</v>
      </c>
    </row>
    <row r="269" spans="1:10">
      <c r="A269" s="95"/>
      <c r="B269" s="37" t="s">
        <v>141</v>
      </c>
      <c r="C269" s="21">
        <v>209</v>
      </c>
      <c r="D269" s="21">
        <v>373</v>
      </c>
      <c r="E269" s="21">
        <v>346</v>
      </c>
      <c r="F269" s="21">
        <v>334</v>
      </c>
      <c r="G269" s="21">
        <v>298</v>
      </c>
      <c r="H269" s="21">
        <v>402</v>
      </c>
      <c r="I269" s="21">
        <v>281</v>
      </c>
      <c r="J269" s="21">
        <v>259</v>
      </c>
    </row>
    <row r="270" spans="1:10">
      <c r="A270" s="96"/>
      <c r="B270" s="18" t="s">
        <v>101</v>
      </c>
      <c r="C270" s="21">
        <v>33506</v>
      </c>
      <c r="D270" s="21">
        <v>22561</v>
      </c>
      <c r="E270" s="21">
        <v>20799</v>
      </c>
      <c r="F270" s="21">
        <v>23658</v>
      </c>
      <c r="G270" s="21">
        <v>17781</v>
      </c>
      <c r="H270" s="21">
        <v>18958</v>
      </c>
      <c r="I270" s="21">
        <v>16679</v>
      </c>
      <c r="J270" s="21">
        <v>15595</v>
      </c>
    </row>
    <row r="271" spans="1:10" ht="15" customHeight="1">
      <c r="A271" s="94" t="s">
        <v>100</v>
      </c>
      <c r="B271" s="37" t="s">
        <v>125</v>
      </c>
      <c r="C271" s="21">
        <v>410</v>
      </c>
      <c r="D271" s="21">
        <v>1400</v>
      </c>
      <c r="E271" s="21">
        <v>1778</v>
      </c>
      <c r="F271" s="21">
        <v>608</v>
      </c>
      <c r="G271" s="21">
        <v>1955</v>
      </c>
      <c r="H271" s="21">
        <v>1546</v>
      </c>
      <c r="I271" s="21">
        <v>2039</v>
      </c>
      <c r="J271" s="21">
        <v>2225</v>
      </c>
    </row>
    <row r="272" spans="1:10" ht="15" customHeight="1">
      <c r="A272" s="95" t="s">
        <v>181</v>
      </c>
      <c r="B272" s="37" t="s">
        <v>126</v>
      </c>
      <c r="C272" s="21">
        <v>691</v>
      </c>
      <c r="D272" s="21">
        <v>2482</v>
      </c>
      <c r="E272" s="21">
        <v>2068</v>
      </c>
      <c r="F272" s="21">
        <v>1911</v>
      </c>
      <c r="G272" s="21">
        <v>2314</v>
      </c>
      <c r="H272" s="21">
        <v>1807</v>
      </c>
      <c r="I272" s="21">
        <v>2083</v>
      </c>
      <c r="J272" s="21">
        <v>2484</v>
      </c>
    </row>
    <row r="273" spans="1:10" ht="15" customHeight="1">
      <c r="A273" s="95" t="s">
        <v>181</v>
      </c>
      <c r="B273" s="37" t="s">
        <v>127</v>
      </c>
      <c r="C273" s="21">
        <v>1343</v>
      </c>
      <c r="D273" s="21">
        <v>3101</v>
      </c>
      <c r="E273" s="21">
        <v>1858</v>
      </c>
      <c r="F273" s="21">
        <v>1637</v>
      </c>
      <c r="G273" s="21">
        <v>2197</v>
      </c>
      <c r="H273" s="21">
        <v>1711</v>
      </c>
      <c r="I273" s="21">
        <v>2414</v>
      </c>
      <c r="J273" s="21">
        <v>2925</v>
      </c>
    </row>
    <row r="274" spans="1:10" ht="15" customHeight="1">
      <c r="A274" s="95" t="s">
        <v>181</v>
      </c>
      <c r="B274" s="37" t="s">
        <v>128</v>
      </c>
      <c r="C274" s="21">
        <v>950</v>
      </c>
      <c r="D274" s="21">
        <v>1952</v>
      </c>
      <c r="E274" s="21">
        <v>1856</v>
      </c>
      <c r="F274" s="21">
        <v>3205</v>
      </c>
      <c r="G274" s="21">
        <v>1689</v>
      </c>
      <c r="H274" s="21">
        <v>1743</v>
      </c>
      <c r="I274" s="21">
        <v>2477</v>
      </c>
      <c r="J274" s="21">
        <v>2602</v>
      </c>
    </row>
    <row r="275" spans="1:10" ht="15" customHeight="1">
      <c r="A275" s="95" t="s">
        <v>181</v>
      </c>
      <c r="B275" s="37" t="s">
        <v>129</v>
      </c>
      <c r="C275" s="21">
        <v>1679</v>
      </c>
      <c r="D275" s="21">
        <v>1410</v>
      </c>
      <c r="E275" s="21">
        <v>2086</v>
      </c>
      <c r="F275" s="21">
        <v>2623</v>
      </c>
      <c r="G275" s="21">
        <v>2097</v>
      </c>
      <c r="H275" s="21">
        <v>1859</v>
      </c>
      <c r="I275" s="21">
        <v>2161</v>
      </c>
      <c r="J275" s="21">
        <v>2818</v>
      </c>
    </row>
    <row r="276" spans="1:10" ht="15" customHeight="1">
      <c r="A276" s="95" t="s">
        <v>181</v>
      </c>
      <c r="B276" s="37" t="s">
        <v>130</v>
      </c>
      <c r="C276" s="21">
        <v>4900</v>
      </c>
      <c r="D276" s="21">
        <v>2875</v>
      </c>
      <c r="E276" s="21">
        <v>4522</v>
      </c>
      <c r="F276" s="21">
        <v>6678</v>
      </c>
      <c r="G276" s="21">
        <v>5170</v>
      </c>
      <c r="H276" s="21">
        <v>4421</v>
      </c>
      <c r="I276" s="21">
        <v>5761</v>
      </c>
      <c r="J276" s="21">
        <v>6847</v>
      </c>
    </row>
    <row r="277" spans="1:10" ht="15" customHeight="1">
      <c r="A277" s="95" t="s">
        <v>181</v>
      </c>
      <c r="B277" s="38" t="s">
        <v>131</v>
      </c>
      <c r="C277" s="21">
        <v>8819</v>
      </c>
      <c r="D277" s="21">
        <v>5532</v>
      </c>
      <c r="E277" s="21">
        <v>8437</v>
      </c>
      <c r="F277" s="21">
        <v>14434</v>
      </c>
      <c r="G277" s="21">
        <v>11309</v>
      </c>
      <c r="H277" s="21">
        <v>9941</v>
      </c>
      <c r="I277" s="21">
        <v>10902</v>
      </c>
      <c r="J277" s="21">
        <v>12135</v>
      </c>
    </row>
    <row r="278" spans="1:10" ht="15" customHeight="1">
      <c r="A278" s="95" t="s">
        <v>181</v>
      </c>
      <c r="B278" s="37" t="s">
        <v>132</v>
      </c>
      <c r="C278" s="21">
        <v>3633</v>
      </c>
      <c r="D278" s="21">
        <v>2312</v>
      </c>
      <c r="E278" s="21">
        <v>3511</v>
      </c>
      <c r="F278" s="21">
        <v>5194</v>
      </c>
      <c r="G278" s="21">
        <v>3877</v>
      </c>
      <c r="H278" s="21">
        <v>2991</v>
      </c>
      <c r="I278" s="21">
        <v>3957</v>
      </c>
      <c r="J278" s="21">
        <v>4324</v>
      </c>
    </row>
    <row r="279" spans="1:10" ht="15" customHeight="1">
      <c r="A279" s="95" t="s">
        <v>181</v>
      </c>
      <c r="B279" s="37" t="s">
        <v>133</v>
      </c>
      <c r="C279" s="21">
        <v>3008</v>
      </c>
      <c r="D279" s="21">
        <v>2735</v>
      </c>
      <c r="E279" s="21">
        <v>3014</v>
      </c>
      <c r="F279" s="21">
        <v>3800</v>
      </c>
      <c r="G279" s="21">
        <v>3593</v>
      </c>
      <c r="H279" s="21">
        <v>2968</v>
      </c>
      <c r="I279" s="21">
        <v>3776</v>
      </c>
      <c r="J279" s="21">
        <v>4161</v>
      </c>
    </row>
    <row r="280" spans="1:10" ht="15" customHeight="1">
      <c r="A280" s="95" t="s">
        <v>181</v>
      </c>
      <c r="B280" s="38" t="s">
        <v>134</v>
      </c>
      <c r="C280" s="19" t="s">
        <v>135</v>
      </c>
      <c r="D280" s="19" t="s">
        <v>135</v>
      </c>
      <c r="E280" s="19" t="s">
        <v>135</v>
      </c>
      <c r="F280" s="19" t="s">
        <v>135</v>
      </c>
      <c r="G280" s="21">
        <v>1850</v>
      </c>
      <c r="H280" s="21">
        <v>1433</v>
      </c>
      <c r="I280" s="21">
        <v>2304</v>
      </c>
      <c r="J280" s="21">
        <v>2594</v>
      </c>
    </row>
    <row r="281" spans="1:10" ht="15" customHeight="1">
      <c r="A281" s="95" t="s">
        <v>181</v>
      </c>
      <c r="B281" s="37" t="s">
        <v>136</v>
      </c>
      <c r="C281" s="21">
        <v>5183</v>
      </c>
      <c r="D281" s="21">
        <v>2890</v>
      </c>
      <c r="E281" s="21">
        <v>5798</v>
      </c>
      <c r="F281" s="21">
        <v>7238</v>
      </c>
      <c r="G281" s="21">
        <v>4977</v>
      </c>
      <c r="H281" s="21">
        <v>4104</v>
      </c>
      <c r="I281" s="21">
        <v>5321</v>
      </c>
      <c r="J281" s="21">
        <v>6471</v>
      </c>
    </row>
    <row r="282" spans="1:10" ht="15" customHeight="1">
      <c r="A282" s="95" t="s">
        <v>181</v>
      </c>
      <c r="B282" s="37" t="s">
        <v>137</v>
      </c>
      <c r="C282" s="21">
        <v>2129</v>
      </c>
      <c r="D282" s="21">
        <v>1806</v>
      </c>
      <c r="E282" s="21">
        <v>3194</v>
      </c>
      <c r="F282" s="21">
        <v>4158</v>
      </c>
      <c r="G282" s="21">
        <v>3303</v>
      </c>
      <c r="H282" s="21">
        <v>2408</v>
      </c>
      <c r="I282" s="21">
        <v>3269</v>
      </c>
      <c r="J282" s="21">
        <v>3783</v>
      </c>
    </row>
    <row r="283" spans="1:10" ht="15" customHeight="1">
      <c r="A283" s="95" t="s">
        <v>181</v>
      </c>
      <c r="B283" s="37" t="s">
        <v>138</v>
      </c>
      <c r="C283" s="21">
        <v>1091</v>
      </c>
      <c r="D283" s="21">
        <v>2418</v>
      </c>
      <c r="E283" s="21">
        <v>2196</v>
      </c>
      <c r="F283" s="21">
        <v>2160</v>
      </c>
      <c r="G283" s="21">
        <v>2371</v>
      </c>
      <c r="H283" s="21">
        <v>1845</v>
      </c>
      <c r="I283" s="21">
        <v>3005</v>
      </c>
      <c r="J283" s="21">
        <v>2620</v>
      </c>
    </row>
    <row r="284" spans="1:10" ht="15" customHeight="1">
      <c r="A284" s="95" t="s">
        <v>181</v>
      </c>
      <c r="B284" s="37" t="s">
        <v>139</v>
      </c>
      <c r="C284" s="21">
        <v>2930</v>
      </c>
      <c r="D284" s="21">
        <v>2404</v>
      </c>
      <c r="E284" s="21">
        <v>2579</v>
      </c>
      <c r="F284" s="21">
        <v>4126</v>
      </c>
      <c r="G284" s="21">
        <v>2932</v>
      </c>
      <c r="H284" s="21">
        <v>2428</v>
      </c>
      <c r="I284" s="21">
        <v>3016</v>
      </c>
      <c r="J284" s="21">
        <v>3481</v>
      </c>
    </row>
    <row r="285" spans="1:10" ht="15" customHeight="1">
      <c r="A285" s="95" t="s">
        <v>181</v>
      </c>
      <c r="B285" s="37" t="s">
        <v>140</v>
      </c>
      <c r="C285" s="21">
        <v>635</v>
      </c>
      <c r="D285" s="21">
        <v>1991</v>
      </c>
      <c r="E285" s="21">
        <v>1459</v>
      </c>
      <c r="F285" s="21">
        <v>899</v>
      </c>
      <c r="G285" s="21">
        <v>1506</v>
      </c>
      <c r="H285" s="21">
        <v>1289</v>
      </c>
      <c r="I285" s="21">
        <v>1209</v>
      </c>
      <c r="J285" s="21">
        <v>1494</v>
      </c>
    </row>
    <row r="286" spans="1:10" ht="15" customHeight="1">
      <c r="A286" s="95" t="s">
        <v>181</v>
      </c>
      <c r="B286" s="37" t="s">
        <v>141</v>
      </c>
      <c r="C286" s="21">
        <v>553</v>
      </c>
      <c r="D286" s="21">
        <v>1215</v>
      </c>
      <c r="E286" s="21">
        <v>1570</v>
      </c>
      <c r="F286" s="21">
        <v>1558</v>
      </c>
      <c r="G286" s="21">
        <v>2027</v>
      </c>
      <c r="H286" s="21">
        <v>1459</v>
      </c>
      <c r="I286" s="21">
        <v>1683</v>
      </c>
      <c r="J286" s="21">
        <v>2095</v>
      </c>
    </row>
    <row r="287" spans="1:10">
      <c r="A287" s="96" t="s">
        <v>123</v>
      </c>
      <c r="B287" s="18" t="s">
        <v>101</v>
      </c>
      <c r="C287" s="21">
        <v>37954</v>
      </c>
      <c r="D287" s="21">
        <v>36523</v>
      </c>
      <c r="E287" s="21">
        <v>45926</v>
      </c>
      <c r="F287" s="21">
        <v>60229</v>
      </c>
      <c r="G287" s="21">
        <v>53167</v>
      </c>
      <c r="H287" s="21">
        <v>43953</v>
      </c>
      <c r="I287" s="21">
        <v>55377</v>
      </c>
      <c r="J287" s="21">
        <v>63059</v>
      </c>
    </row>
    <row r="289" spans="1:10" ht="15.75">
      <c r="A289" s="131" t="s">
        <v>105</v>
      </c>
      <c r="B289" s="131"/>
      <c r="C289" s="131"/>
      <c r="D289" s="131"/>
      <c r="E289" s="131"/>
      <c r="F289" s="131"/>
      <c r="G289" s="131"/>
      <c r="H289" s="131"/>
      <c r="I289" s="131"/>
      <c r="J289" s="131"/>
    </row>
    <row r="290" spans="1:10">
      <c r="A290" s="132" t="s">
        <v>106</v>
      </c>
      <c r="B290" s="132"/>
      <c r="C290" s="132"/>
      <c r="D290" s="132"/>
      <c r="E290" s="132"/>
      <c r="F290" s="132"/>
      <c r="G290" s="132"/>
      <c r="H290" s="132"/>
      <c r="I290" s="132"/>
      <c r="J290" s="132"/>
    </row>
    <row r="291" spans="1:10" ht="65.25" customHeight="1">
      <c r="A291" s="92" t="s">
        <v>110</v>
      </c>
      <c r="B291" s="132"/>
      <c r="C291" s="132"/>
      <c r="D291" s="132"/>
      <c r="E291" s="132"/>
      <c r="F291" s="132"/>
      <c r="G291" s="132"/>
      <c r="H291" s="132"/>
      <c r="I291" s="132"/>
      <c r="J291" s="132"/>
    </row>
    <row r="292" spans="1:10">
      <c r="A292" s="132" t="s">
        <v>108</v>
      </c>
      <c r="B292" s="132"/>
      <c r="C292" s="132"/>
      <c r="D292" s="132"/>
      <c r="E292" s="132"/>
      <c r="F292" s="132"/>
      <c r="G292" s="132"/>
      <c r="H292" s="132"/>
      <c r="I292" s="132"/>
      <c r="J292" s="132"/>
    </row>
    <row r="293" spans="1:10">
      <c r="A293" s="132" t="s">
        <v>87</v>
      </c>
      <c r="B293" s="132"/>
      <c r="C293" s="132"/>
      <c r="D293" s="132"/>
      <c r="E293" s="132"/>
      <c r="F293" s="132"/>
      <c r="G293" s="132"/>
      <c r="H293" s="132"/>
      <c r="I293" s="132"/>
      <c r="J293" s="132"/>
    </row>
    <row r="294" spans="1:10">
      <c r="A294" s="132" t="s">
        <v>109</v>
      </c>
      <c r="B294" s="132"/>
      <c r="C294" s="132"/>
      <c r="D294" s="132"/>
      <c r="E294" s="132"/>
      <c r="F294" s="132"/>
      <c r="G294" s="132"/>
      <c r="H294" s="132"/>
      <c r="I294" s="132"/>
      <c r="J294" s="132"/>
    </row>
  </sheetData>
  <mergeCells count="32">
    <mergeCell ref="A293:J293"/>
    <mergeCell ref="A294:J294"/>
    <mergeCell ref="A254:A270"/>
    <mergeCell ref="A271:A287"/>
    <mergeCell ref="A289:J289"/>
    <mergeCell ref="A290:J290"/>
    <mergeCell ref="A291:J291"/>
    <mergeCell ref="A292:J292"/>
    <mergeCell ref="A237:A253"/>
    <mergeCell ref="A112:A128"/>
    <mergeCell ref="A129:A145"/>
    <mergeCell ref="A147:J147"/>
    <mergeCell ref="A148:B148"/>
    <mergeCell ref="A149:A165"/>
    <mergeCell ref="A166:A182"/>
    <mergeCell ref="A183:A199"/>
    <mergeCell ref="A200:A216"/>
    <mergeCell ref="A218:J218"/>
    <mergeCell ref="A219:B219"/>
    <mergeCell ref="A220:A236"/>
    <mergeCell ref="A95:A111"/>
    <mergeCell ref="A2:I2"/>
    <mergeCell ref="A3:I3"/>
    <mergeCell ref="A5:J5"/>
    <mergeCell ref="A6:B6"/>
    <mergeCell ref="A7:A23"/>
    <mergeCell ref="A24:A40"/>
    <mergeCell ref="A41:A57"/>
    <mergeCell ref="A58:A74"/>
    <mergeCell ref="A76:J76"/>
    <mergeCell ref="A77:B77"/>
    <mergeCell ref="A78:A94"/>
  </mergeCells>
  <hyperlinks>
    <hyperlink ref="A1" location="Índice!A1" display="Índice" xr:uid="{00000000-0004-0000-4500-000000000000}"/>
  </hyperlink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0A2A-8DC4-44DD-8712-F5105D140EE8}">
  <dimension ref="A1:K62"/>
  <sheetViews>
    <sheetView workbookViewId="0">
      <selection activeCell="B1" sqref="B1"/>
    </sheetView>
  </sheetViews>
  <sheetFormatPr defaultColWidth="9.140625" defaultRowHeight="15"/>
  <cols>
    <col min="2" max="2" width="17.7109375" bestFit="1" customWidth="1"/>
    <col min="3" max="10" width="10.140625" bestFit="1" customWidth="1"/>
  </cols>
  <sheetData>
    <row r="1" spans="1:11">
      <c r="A1" s="1" t="s">
        <v>83</v>
      </c>
      <c r="B1" s="3"/>
      <c r="C1" s="3"/>
      <c r="D1" s="3"/>
      <c r="E1" s="3"/>
      <c r="F1" s="3"/>
      <c r="G1" s="3"/>
      <c r="H1" s="3"/>
      <c r="I1" s="3"/>
      <c r="J1" s="3"/>
    </row>
    <row r="2" spans="1:11">
      <c r="A2" s="130" t="s">
        <v>120</v>
      </c>
      <c r="B2" s="130"/>
      <c r="C2" s="130"/>
      <c r="D2" s="130"/>
      <c r="E2" s="130"/>
      <c r="F2" s="130"/>
      <c r="G2" s="130"/>
      <c r="H2" s="130"/>
      <c r="I2" s="130"/>
      <c r="J2" s="2"/>
    </row>
    <row r="3" spans="1:11">
      <c r="A3" s="132" t="s">
        <v>111</v>
      </c>
      <c r="B3" s="132"/>
      <c r="C3" s="132"/>
      <c r="D3" s="132"/>
      <c r="E3" s="132"/>
      <c r="F3" s="132"/>
      <c r="G3" s="132"/>
      <c r="H3" s="132"/>
      <c r="I3" s="132"/>
      <c r="J3" s="3"/>
    </row>
    <row r="5" spans="1:11">
      <c r="A5" s="80" t="s">
        <v>91</v>
      </c>
      <c r="B5" s="80" t="s">
        <v>91</v>
      </c>
      <c r="C5" s="80" t="s">
        <v>91</v>
      </c>
      <c r="D5" s="80" t="s">
        <v>91</v>
      </c>
      <c r="E5" s="80" t="s">
        <v>91</v>
      </c>
      <c r="F5" s="80" t="s">
        <v>91</v>
      </c>
      <c r="G5" s="80" t="s">
        <v>91</v>
      </c>
      <c r="H5" s="80" t="s">
        <v>91</v>
      </c>
      <c r="I5" s="80" t="s">
        <v>91</v>
      </c>
      <c r="J5" s="80" t="s">
        <v>91</v>
      </c>
    </row>
    <row r="6" spans="1:11">
      <c r="A6" s="133" t="s">
        <v>92</v>
      </c>
      <c r="B6" s="133"/>
      <c r="C6" s="17" t="s">
        <v>112</v>
      </c>
      <c r="D6" s="17" t="s">
        <v>113</v>
      </c>
      <c r="E6" s="17" t="s">
        <v>114</v>
      </c>
      <c r="F6" s="17" t="s">
        <v>115</v>
      </c>
      <c r="G6" s="17" t="s">
        <v>116</v>
      </c>
      <c r="H6" s="17" t="s">
        <v>117</v>
      </c>
      <c r="I6" s="17" t="s">
        <v>118</v>
      </c>
      <c r="J6" s="17" t="s">
        <v>119</v>
      </c>
    </row>
    <row r="7" spans="1:11">
      <c r="A7" s="64" t="s">
        <v>121</v>
      </c>
      <c r="B7" s="18" t="s">
        <v>97</v>
      </c>
      <c r="C7" s="19">
        <v>17.98710972070694</v>
      </c>
      <c r="D7" s="19">
        <v>16.859574615955353</v>
      </c>
      <c r="E7" s="19">
        <v>10.920050740242004</v>
      </c>
      <c r="F7" s="19">
        <v>9.6175938844680786</v>
      </c>
      <c r="G7" s="19">
        <v>8.5915945470333099</v>
      </c>
      <c r="H7" s="19">
        <v>14.024427533149719</v>
      </c>
      <c r="I7" s="19">
        <v>8.0226771533489227</v>
      </c>
      <c r="J7" s="19">
        <v>6.5361350774765015</v>
      </c>
      <c r="K7" s="28"/>
    </row>
    <row r="8" spans="1:11">
      <c r="A8" s="64"/>
      <c r="B8" s="18" t="s">
        <v>98</v>
      </c>
      <c r="C8" s="19">
        <v>17.319537699222565</v>
      </c>
      <c r="D8" s="19">
        <v>16.579380631446838</v>
      </c>
      <c r="E8" s="19">
        <v>14.882743358612061</v>
      </c>
      <c r="F8" s="19">
        <v>13.351812958717346</v>
      </c>
      <c r="G8" s="19">
        <v>12.486010789871216</v>
      </c>
      <c r="H8" s="19">
        <v>13.396483659744263</v>
      </c>
      <c r="I8" s="19">
        <v>11.518912017345428</v>
      </c>
      <c r="J8" s="19">
        <v>10.005989670753479</v>
      </c>
    </row>
    <row r="9" spans="1:11" ht="15.75">
      <c r="A9" s="64"/>
      <c r="B9" s="18" t="s">
        <v>99</v>
      </c>
      <c r="C9" s="19">
        <v>35.306647419929504</v>
      </c>
      <c r="D9" s="19">
        <v>33.438953757286072</v>
      </c>
      <c r="E9" s="19">
        <v>25.802794098854065</v>
      </c>
      <c r="F9" s="19">
        <v>22.969408333301544</v>
      </c>
      <c r="G9" s="19">
        <v>21.077604591846466</v>
      </c>
      <c r="H9" s="19">
        <v>27.420911192893982</v>
      </c>
      <c r="I9" s="19">
        <v>19.541589915752411</v>
      </c>
      <c r="J9" s="19">
        <v>16.54212474822998</v>
      </c>
      <c r="K9" s="28"/>
    </row>
    <row r="10" spans="1:11">
      <c r="A10" s="64"/>
      <c r="B10" s="18" t="s">
        <v>100</v>
      </c>
      <c r="C10" s="19">
        <v>64.693349599838257</v>
      </c>
      <c r="D10" s="19">
        <v>66.561043262481689</v>
      </c>
      <c r="E10" s="19">
        <v>74.197208881378174</v>
      </c>
      <c r="F10" s="19">
        <v>77.030593156814575</v>
      </c>
      <c r="G10" s="19">
        <v>78.922396898269653</v>
      </c>
      <c r="H10" s="19">
        <v>72.579085826873779</v>
      </c>
      <c r="I10" s="19">
        <v>80.45840859413147</v>
      </c>
      <c r="J10" s="19">
        <v>83.45787525177002</v>
      </c>
    </row>
    <row r="11" spans="1:11">
      <c r="A11" s="64"/>
      <c r="B11" s="18" t="s">
        <v>101</v>
      </c>
      <c r="C11" s="19">
        <v>100</v>
      </c>
      <c r="D11" s="19">
        <v>100</v>
      </c>
      <c r="E11" s="19">
        <v>100</v>
      </c>
      <c r="F11" s="19">
        <v>100</v>
      </c>
      <c r="G11" s="19">
        <v>100</v>
      </c>
      <c r="H11" s="19">
        <v>100</v>
      </c>
      <c r="I11" s="19">
        <v>100</v>
      </c>
      <c r="J11" s="19">
        <v>100</v>
      </c>
    </row>
    <row r="12" spans="1:11">
      <c r="A12" s="64" t="s">
        <v>122</v>
      </c>
      <c r="B12" s="18" t="s">
        <v>97</v>
      </c>
      <c r="C12" s="19">
        <v>31.093037128448486</v>
      </c>
      <c r="D12" s="19">
        <v>26.118627190589905</v>
      </c>
      <c r="E12" s="19">
        <v>18.820939958095551</v>
      </c>
      <c r="F12" s="19">
        <v>15.431660413742065</v>
      </c>
      <c r="G12" s="19">
        <v>13.467305898666382</v>
      </c>
      <c r="H12" s="19">
        <v>16.441042721271515</v>
      </c>
      <c r="I12" s="19">
        <v>12.019585818052292</v>
      </c>
      <c r="J12" s="19">
        <v>9.4647623598575592</v>
      </c>
      <c r="K12" s="28"/>
    </row>
    <row r="13" spans="1:11">
      <c r="A13" s="64" t="s">
        <v>122</v>
      </c>
      <c r="B13" s="18" t="s">
        <v>98</v>
      </c>
      <c r="C13" s="19">
        <v>23.180709779262543</v>
      </c>
      <c r="D13" s="19">
        <v>23.356606066226959</v>
      </c>
      <c r="E13" s="19">
        <v>21.871425211429596</v>
      </c>
      <c r="F13" s="19">
        <v>20.2418252825737</v>
      </c>
      <c r="G13" s="19">
        <v>19.72828209400177</v>
      </c>
      <c r="H13" s="19">
        <v>18.599390983581543</v>
      </c>
      <c r="I13" s="19">
        <v>15.902845561504364</v>
      </c>
      <c r="J13" s="19">
        <v>13.722693920135498</v>
      </c>
    </row>
    <row r="14" spans="1:11" ht="15.75">
      <c r="A14" s="64"/>
      <c r="B14" s="18" t="s">
        <v>99</v>
      </c>
      <c r="C14" s="19">
        <v>54.273748397827148</v>
      </c>
      <c r="D14" s="19">
        <v>49.475234746932983</v>
      </c>
      <c r="E14" s="19">
        <v>40.692365169525146</v>
      </c>
      <c r="F14" s="19">
        <v>35.673487186431885</v>
      </c>
      <c r="G14" s="19">
        <v>33.195587992668152</v>
      </c>
      <c r="H14" s="19">
        <v>35.040432214736938</v>
      </c>
      <c r="I14" s="19">
        <v>27.922430634498596</v>
      </c>
      <c r="J14" s="19">
        <v>23.187457025051117</v>
      </c>
      <c r="K14" s="28"/>
    </row>
    <row r="15" spans="1:11">
      <c r="A15" s="64" t="s">
        <v>122</v>
      </c>
      <c r="B15" s="18" t="s">
        <v>100</v>
      </c>
      <c r="C15" s="19">
        <v>45.72625458240509</v>
      </c>
      <c r="D15" s="19">
        <v>50.524765253067017</v>
      </c>
      <c r="E15" s="19">
        <v>59.307634830474854</v>
      </c>
      <c r="F15" s="19">
        <v>64.326512813568115</v>
      </c>
      <c r="G15" s="19">
        <v>66.804414987564087</v>
      </c>
      <c r="H15" s="19">
        <v>64.959567785263062</v>
      </c>
      <c r="I15" s="19">
        <v>72.077566385269165</v>
      </c>
      <c r="J15" s="19">
        <v>76.812541484832764</v>
      </c>
    </row>
    <row r="16" spans="1:11">
      <c r="A16" s="64" t="s">
        <v>123</v>
      </c>
      <c r="B16" s="18" t="s">
        <v>101</v>
      </c>
      <c r="C16" s="19">
        <v>100</v>
      </c>
      <c r="D16" s="19">
        <v>100</v>
      </c>
      <c r="E16" s="19">
        <v>100</v>
      </c>
      <c r="F16" s="19">
        <v>100</v>
      </c>
      <c r="G16" s="19">
        <v>100</v>
      </c>
      <c r="H16" s="19">
        <v>100</v>
      </c>
      <c r="I16" s="19">
        <v>100</v>
      </c>
      <c r="J16" s="19">
        <v>100</v>
      </c>
    </row>
    <row r="18" spans="1:10">
      <c r="A18" s="80" t="s">
        <v>103</v>
      </c>
      <c r="B18" s="80" t="s">
        <v>103</v>
      </c>
      <c r="C18" s="80" t="s">
        <v>103</v>
      </c>
      <c r="D18" s="80" t="s">
        <v>103</v>
      </c>
      <c r="E18" s="80" t="s">
        <v>103</v>
      </c>
      <c r="F18" s="80" t="s">
        <v>103</v>
      </c>
      <c r="G18" s="80" t="s">
        <v>103</v>
      </c>
      <c r="H18" s="80" t="s">
        <v>103</v>
      </c>
      <c r="I18" s="80" t="s">
        <v>103</v>
      </c>
      <c r="J18" s="80" t="s">
        <v>103</v>
      </c>
    </row>
    <row r="19" spans="1:10">
      <c r="A19" s="133" t="s">
        <v>92</v>
      </c>
      <c r="B19" s="133"/>
      <c r="C19" s="17" t="s">
        <v>112</v>
      </c>
      <c r="D19" s="17" t="s">
        <v>113</v>
      </c>
      <c r="E19" s="17" t="s">
        <v>114</v>
      </c>
      <c r="F19" s="17" t="s">
        <v>115</v>
      </c>
      <c r="G19" s="17" t="s">
        <v>116</v>
      </c>
      <c r="H19" s="17" t="s">
        <v>117</v>
      </c>
      <c r="I19" s="17" t="s">
        <v>118</v>
      </c>
      <c r="J19" s="17" t="s">
        <v>119</v>
      </c>
    </row>
    <row r="20" spans="1:10">
      <c r="A20" s="64" t="s">
        <v>121</v>
      </c>
      <c r="B20" s="18" t="s">
        <v>97</v>
      </c>
      <c r="C20" s="21">
        <v>2661509</v>
      </c>
      <c r="D20" s="21">
        <v>2555942</v>
      </c>
      <c r="E20" s="21">
        <v>1692731</v>
      </c>
      <c r="F20" s="21">
        <v>1524317</v>
      </c>
      <c r="G20" s="21">
        <v>1403552</v>
      </c>
      <c r="H20" s="21">
        <v>2424880</v>
      </c>
      <c r="I20" s="21">
        <v>1412922</v>
      </c>
      <c r="J20" s="21">
        <v>1167269</v>
      </c>
    </row>
    <row r="21" spans="1:10">
      <c r="A21" s="64" t="s">
        <v>121</v>
      </c>
      <c r="B21" s="18" t="s">
        <v>98</v>
      </c>
      <c r="C21" s="21">
        <v>2562730</v>
      </c>
      <c r="D21" s="21">
        <v>2513464</v>
      </c>
      <c r="E21" s="21">
        <v>2306993</v>
      </c>
      <c r="F21" s="21">
        <v>2116163</v>
      </c>
      <c r="G21" s="21">
        <v>2039757</v>
      </c>
      <c r="H21" s="21">
        <v>2316306</v>
      </c>
      <c r="I21" s="21">
        <v>2028665</v>
      </c>
      <c r="J21" s="21">
        <v>1786940</v>
      </c>
    </row>
    <row r="22" spans="1:10" ht="15.75">
      <c r="A22" s="64"/>
      <c r="B22" s="18" t="s">
        <v>99</v>
      </c>
      <c r="C22" s="21">
        <v>5224239</v>
      </c>
      <c r="D22" s="21">
        <v>5069406</v>
      </c>
      <c r="E22" s="21">
        <v>3999724</v>
      </c>
      <c r="F22" s="21">
        <v>3640480</v>
      </c>
      <c r="G22" s="21">
        <v>3443309</v>
      </c>
      <c r="H22" s="21">
        <v>4741186</v>
      </c>
      <c r="I22" s="21">
        <v>3441587</v>
      </c>
      <c r="J22" s="21">
        <v>2954209</v>
      </c>
    </row>
    <row r="23" spans="1:10">
      <c r="A23" s="64" t="s">
        <v>121</v>
      </c>
      <c r="B23" s="18" t="s">
        <v>100</v>
      </c>
      <c r="C23" s="21">
        <v>9572518</v>
      </c>
      <c r="D23" s="21">
        <v>10090775</v>
      </c>
      <c r="E23" s="21">
        <v>11501404</v>
      </c>
      <c r="F23" s="21">
        <v>12208775</v>
      </c>
      <c r="G23" s="21">
        <v>12893030</v>
      </c>
      <c r="H23" s="21">
        <v>12549216</v>
      </c>
      <c r="I23" s="21">
        <v>14170015</v>
      </c>
      <c r="J23" s="21">
        <v>14904494</v>
      </c>
    </row>
    <row r="24" spans="1:10">
      <c r="A24" s="64" t="s">
        <v>123</v>
      </c>
      <c r="B24" s="18" t="s">
        <v>101</v>
      </c>
      <c r="C24" s="21">
        <v>14796757</v>
      </c>
      <c r="D24" s="21">
        <v>15160181</v>
      </c>
      <c r="E24" s="21">
        <v>15501128</v>
      </c>
      <c r="F24" s="21">
        <v>15849255</v>
      </c>
      <c r="G24" s="21">
        <v>16336339</v>
      </c>
      <c r="H24" s="21">
        <v>17290402</v>
      </c>
      <c r="I24" s="21">
        <v>17611602</v>
      </c>
      <c r="J24" s="21">
        <v>17858703</v>
      </c>
    </row>
    <row r="25" spans="1:10">
      <c r="A25" s="64" t="s">
        <v>122</v>
      </c>
      <c r="B25" s="18" t="s">
        <v>97</v>
      </c>
      <c r="C25" s="21">
        <v>663258</v>
      </c>
      <c r="D25" s="21">
        <v>561253</v>
      </c>
      <c r="E25" s="21">
        <v>407313</v>
      </c>
      <c r="F25" s="21">
        <v>336142</v>
      </c>
      <c r="G25" s="21">
        <v>296013</v>
      </c>
      <c r="H25" s="21">
        <v>368584</v>
      </c>
      <c r="I25" s="21">
        <v>270808</v>
      </c>
      <c r="J25" s="21">
        <v>213952</v>
      </c>
    </row>
    <row r="26" spans="1:10">
      <c r="A26" s="64" t="s">
        <v>122</v>
      </c>
      <c r="B26" s="18" t="s">
        <v>98</v>
      </c>
      <c r="C26" s="21">
        <v>494477</v>
      </c>
      <c r="D26" s="21">
        <v>501901</v>
      </c>
      <c r="E26" s="21">
        <v>473330</v>
      </c>
      <c r="F26" s="21">
        <v>440920</v>
      </c>
      <c r="G26" s="21">
        <v>433630</v>
      </c>
      <c r="H26" s="21">
        <v>416971</v>
      </c>
      <c r="I26" s="21">
        <v>358300</v>
      </c>
      <c r="J26" s="21">
        <v>310203</v>
      </c>
    </row>
    <row r="27" spans="1:10" ht="15.75">
      <c r="A27" s="64"/>
      <c r="B27" s="18" t="s">
        <v>99</v>
      </c>
      <c r="C27" s="21">
        <v>1157735</v>
      </c>
      <c r="D27" s="21">
        <v>1063154</v>
      </c>
      <c r="E27" s="21">
        <v>880643</v>
      </c>
      <c r="F27" s="21">
        <v>777062</v>
      </c>
      <c r="G27" s="21">
        <v>729643</v>
      </c>
      <c r="H27" s="21">
        <v>785555</v>
      </c>
      <c r="I27" s="21">
        <v>629108</v>
      </c>
      <c r="J27" s="21">
        <v>524155</v>
      </c>
    </row>
    <row r="28" spans="1:10">
      <c r="A28" s="64" t="s">
        <v>122</v>
      </c>
      <c r="B28" s="18" t="s">
        <v>100</v>
      </c>
      <c r="C28" s="21">
        <v>975405</v>
      </c>
      <c r="D28" s="21">
        <v>1085707</v>
      </c>
      <c r="E28" s="21">
        <v>1283505</v>
      </c>
      <c r="F28" s="21">
        <v>1401200</v>
      </c>
      <c r="G28" s="21">
        <v>1468369</v>
      </c>
      <c r="H28" s="21">
        <v>1456298</v>
      </c>
      <c r="I28" s="21">
        <v>1623948</v>
      </c>
      <c r="J28" s="21">
        <v>1736356</v>
      </c>
    </row>
    <row r="29" spans="1:10">
      <c r="A29" s="64" t="s">
        <v>123</v>
      </c>
      <c r="B29" s="18" t="s">
        <v>101</v>
      </c>
      <c r="C29" s="21">
        <v>2133140</v>
      </c>
      <c r="D29" s="21">
        <v>2148861</v>
      </c>
      <c r="E29" s="21">
        <v>2164148</v>
      </c>
      <c r="F29" s="21">
        <v>2178262</v>
      </c>
      <c r="G29" s="21">
        <v>2198012</v>
      </c>
      <c r="H29" s="21">
        <v>2241853</v>
      </c>
      <c r="I29" s="21">
        <v>2253056</v>
      </c>
      <c r="J29" s="21">
        <v>2260511</v>
      </c>
    </row>
    <row r="31" spans="1:10">
      <c r="A31" s="80" t="s">
        <v>102</v>
      </c>
      <c r="B31" s="80" t="s">
        <v>102</v>
      </c>
      <c r="C31" s="80" t="s">
        <v>102</v>
      </c>
      <c r="D31" s="80" t="s">
        <v>102</v>
      </c>
      <c r="E31" s="80" t="s">
        <v>102</v>
      </c>
      <c r="F31" s="80" t="s">
        <v>102</v>
      </c>
      <c r="G31" s="80" t="s">
        <v>102</v>
      </c>
      <c r="H31" s="80" t="s">
        <v>102</v>
      </c>
      <c r="I31" s="80" t="s">
        <v>102</v>
      </c>
      <c r="J31" s="80" t="s">
        <v>102</v>
      </c>
    </row>
    <row r="32" spans="1:10">
      <c r="A32" s="133" t="s">
        <v>92</v>
      </c>
      <c r="B32" s="133"/>
      <c r="C32" s="17" t="s">
        <v>112</v>
      </c>
      <c r="D32" s="17" t="s">
        <v>113</v>
      </c>
      <c r="E32" s="17" t="s">
        <v>114</v>
      </c>
      <c r="F32" s="17" t="s">
        <v>115</v>
      </c>
      <c r="G32" s="17" t="s">
        <v>116</v>
      </c>
      <c r="H32" s="17" t="s">
        <v>117</v>
      </c>
      <c r="I32" s="17" t="s">
        <v>118</v>
      </c>
      <c r="J32" s="17" t="s">
        <v>119</v>
      </c>
    </row>
    <row r="33" spans="1:10">
      <c r="A33" s="64" t="s">
        <v>121</v>
      </c>
      <c r="B33" s="18" t="s">
        <v>97</v>
      </c>
      <c r="C33" s="36">
        <v>0.37072843406349421</v>
      </c>
      <c r="D33" s="36">
        <v>0.43484829366207123</v>
      </c>
      <c r="E33" s="36">
        <v>0.2741942647844553</v>
      </c>
      <c r="F33" s="36">
        <v>0.21401853300631046</v>
      </c>
      <c r="G33" s="36">
        <v>0.21134400740265846</v>
      </c>
      <c r="H33" s="36">
        <v>0.27487545739859343</v>
      </c>
      <c r="I33" s="36">
        <v>0.16191885806620121</v>
      </c>
      <c r="J33" s="36">
        <v>0.13226624578237534</v>
      </c>
    </row>
    <row r="34" spans="1:10">
      <c r="A34" s="64" t="s">
        <v>121</v>
      </c>
      <c r="B34" s="18" t="s">
        <v>98</v>
      </c>
      <c r="C34" s="36">
        <v>0.34522416535764933</v>
      </c>
      <c r="D34" s="36">
        <v>0.46270191669464111</v>
      </c>
      <c r="E34" s="36">
        <v>0.34507457166910172</v>
      </c>
      <c r="F34" s="36">
        <v>0.23868067655712366</v>
      </c>
      <c r="G34" s="36">
        <v>0.24425443261861801</v>
      </c>
      <c r="H34" s="36">
        <v>0.26443619281053543</v>
      </c>
      <c r="I34" s="36">
        <v>0.20719736348837614</v>
      </c>
      <c r="J34" s="36">
        <v>0.17383440863341093</v>
      </c>
    </row>
    <row r="35" spans="1:10" ht="15.75">
      <c r="A35" s="64"/>
      <c r="B35" s="18" t="s">
        <v>99</v>
      </c>
      <c r="C35" s="36">
        <v>0.54415096528828144</v>
      </c>
      <c r="D35" s="36">
        <v>0.64716958440840244</v>
      </c>
      <c r="E35" s="36">
        <v>0.43950546532869339</v>
      </c>
      <c r="F35" s="36">
        <v>0.3418805543333292</v>
      </c>
      <c r="G35" s="36">
        <v>0.36583754699677229</v>
      </c>
      <c r="H35" s="36">
        <v>0.40918877348303795</v>
      </c>
      <c r="I35" s="36">
        <v>0.2571056829765439</v>
      </c>
      <c r="J35" s="36">
        <v>0.214434415102005</v>
      </c>
    </row>
    <row r="36" spans="1:10">
      <c r="A36" s="64" t="s">
        <v>121</v>
      </c>
      <c r="B36" s="18" t="s">
        <v>100</v>
      </c>
      <c r="C36" s="36">
        <v>0.54415096528828144</v>
      </c>
      <c r="D36" s="36">
        <v>0.64716958440840244</v>
      </c>
      <c r="E36" s="36">
        <v>0.43950546532869339</v>
      </c>
      <c r="F36" s="36">
        <v>0.3418805543333292</v>
      </c>
      <c r="G36" s="36">
        <v>0.36583754699677229</v>
      </c>
      <c r="H36" s="36">
        <v>0.40918877348303795</v>
      </c>
      <c r="I36" s="36">
        <v>0.2571056829765439</v>
      </c>
      <c r="J36" s="36">
        <v>0.214434415102005</v>
      </c>
    </row>
    <row r="37" spans="1:10">
      <c r="A37" s="64" t="s">
        <v>123</v>
      </c>
      <c r="B37" s="18" t="s">
        <v>101</v>
      </c>
      <c r="C37" s="36">
        <v>0</v>
      </c>
      <c r="D37" s="36">
        <v>0</v>
      </c>
      <c r="E37" s="36">
        <v>0</v>
      </c>
      <c r="F37" s="36">
        <v>0</v>
      </c>
      <c r="G37" s="36">
        <v>0</v>
      </c>
      <c r="H37" s="36">
        <v>0</v>
      </c>
      <c r="I37" s="36">
        <v>0</v>
      </c>
      <c r="J37" s="36">
        <v>0</v>
      </c>
    </row>
    <row r="38" spans="1:10">
      <c r="A38" s="64" t="s">
        <v>122</v>
      </c>
      <c r="B38" s="18" t="s">
        <v>97</v>
      </c>
      <c r="C38" s="36">
        <v>0.83734579384326935</v>
      </c>
      <c r="D38" s="36">
        <v>0.6742146797478199</v>
      </c>
      <c r="E38" s="36">
        <v>0.6182156503200531</v>
      </c>
      <c r="F38" s="36">
        <v>0.46227364800870419</v>
      </c>
      <c r="G38" s="36">
        <v>0.43062018230557442</v>
      </c>
      <c r="H38" s="36">
        <v>0.66251973621547222</v>
      </c>
      <c r="I38" s="36">
        <v>0.37550160195678473</v>
      </c>
      <c r="J38" s="36">
        <v>0.37415807601064444</v>
      </c>
    </row>
    <row r="39" spans="1:10">
      <c r="A39" s="64" t="s">
        <v>122</v>
      </c>
      <c r="B39" s="18" t="s">
        <v>98</v>
      </c>
      <c r="C39" s="36">
        <v>0.71237380616366863</v>
      </c>
      <c r="D39" s="36">
        <v>0.48189247027039528</v>
      </c>
      <c r="E39" s="36">
        <v>0.58377794921398163</v>
      </c>
      <c r="F39" s="36">
        <v>0.45587215572595596</v>
      </c>
      <c r="G39" s="36">
        <v>0.46250154264271259</v>
      </c>
      <c r="H39" s="36">
        <v>0.76279402710497379</v>
      </c>
      <c r="I39" s="36">
        <v>0.43641347438097</v>
      </c>
      <c r="J39" s="36">
        <v>0.4870840348303318</v>
      </c>
    </row>
    <row r="40" spans="1:10" ht="15.75">
      <c r="A40" s="64"/>
      <c r="B40" s="18" t="s">
        <v>99</v>
      </c>
      <c r="C40" s="36">
        <v>1.3196347281336784</v>
      </c>
      <c r="D40" s="36">
        <v>0.78160585835576057</v>
      </c>
      <c r="E40" s="36">
        <v>0.72246580384671688</v>
      </c>
      <c r="F40" s="36">
        <v>0.64789708703756332</v>
      </c>
      <c r="G40" s="36">
        <v>0.60058264061808586</v>
      </c>
      <c r="H40" s="36">
        <v>1.0140263475477695</v>
      </c>
      <c r="I40" s="36">
        <v>0.54955990053713322</v>
      </c>
      <c r="J40" s="36">
        <v>0.54639112204313278</v>
      </c>
    </row>
    <row r="41" spans="1:10">
      <c r="A41" s="64" t="s">
        <v>122</v>
      </c>
      <c r="B41" s="18" t="s">
        <v>100</v>
      </c>
      <c r="C41" s="36">
        <v>1.3196347281336784</v>
      </c>
      <c r="D41" s="36">
        <v>0.78160585835576057</v>
      </c>
      <c r="E41" s="36">
        <v>0.72246580384671688</v>
      </c>
      <c r="F41" s="36">
        <v>0.64789708703756332</v>
      </c>
      <c r="G41" s="36">
        <v>0.60058264061808586</v>
      </c>
      <c r="H41" s="36">
        <v>1.0140263475477695</v>
      </c>
      <c r="I41" s="36">
        <v>0.54955990053713322</v>
      </c>
      <c r="J41" s="36">
        <v>0.54639112204313278</v>
      </c>
    </row>
    <row r="42" spans="1:10">
      <c r="A42" s="64" t="s">
        <v>123</v>
      </c>
      <c r="B42" s="18" t="s">
        <v>101</v>
      </c>
      <c r="C42" s="36">
        <v>0</v>
      </c>
      <c r="D42" s="36">
        <v>0</v>
      </c>
      <c r="E42" s="36">
        <v>0</v>
      </c>
      <c r="F42" s="36">
        <v>0</v>
      </c>
      <c r="G42" s="36">
        <v>0</v>
      </c>
      <c r="H42" s="36">
        <v>0</v>
      </c>
      <c r="I42" s="36">
        <v>0</v>
      </c>
      <c r="J42" s="36">
        <v>0</v>
      </c>
    </row>
    <row r="44" spans="1:10">
      <c r="A44" s="80" t="s">
        <v>104</v>
      </c>
      <c r="B44" s="80" t="s">
        <v>104</v>
      </c>
      <c r="C44" s="80" t="s">
        <v>104</v>
      </c>
      <c r="D44" s="80" t="s">
        <v>104</v>
      </c>
      <c r="E44" s="80" t="s">
        <v>104</v>
      </c>
      <c r="F44" s="80" t="s">
        <v>104</v>
      </c>
      <c r="G44" s="80" t="s">
        <v>104</v>
      </c>
      <c r="H44" s="80" t="s">
        <v>104</v>
      </c>
      <c r="I44" s="80" t="s">
        <v>104</v>
      </c>
      <c r="J44" s="80" t="s">
        <v>104</v>
      </c>
    </row>
    <row r="45" spans="1:10">
      <c r="A45" s="133" t="s">
        <v>92</v>
      </c>
      <c r="B45" s="133"/>
      <c r="C45" s="17" t="s">
        <v>112</v>
      </c>
      <c r="D45" s="17" t="s">
        <v>113</v>
      </c>
      <c r="E45" s="17" t="s">
        <v>114</v>
      </c>
      <c r="F45" s="17" t="s">
        <v>115</v>
      </c>
      <c r="G45" s="17" t="s">
        <v>116</v>
      </c>
      <c r="H45" s="17" t="s">
        <v>117</v>
      </c>
      <c r="I45" s="17" t="s">
        <v>118</v>
      </c>
      <c r="J45" s="17" t="s">
        <v>119</v>
      </c>
    </row>
    <row r="46" spans="1:10">
      <c r="A46" s="64" t="s">
        <v>121</v>
      </c>
      <c r="B46" s="18" t="s">
        <v>97</v>
      </c>
      <c r="C46" s="21">
        <v>34569</v>
      </c>
      <c r="D46" s="21">
        <v>28376</v>
      </c>
      <c r="E46" s="21">
        <v>22547</v>
      </c>
      <c r="F46" s="21">
        <v>22680</v>
      </c>
      <c r="G46" s="21">
        <v>16310</v>
      </c>
      <c r="H46" s="21">
        <v>23402</v>
      </c>
      <c r="I46" s="21">
        <v>14674</v>
      </c>
      <c r="J46" s="21">
        <v>13579</v>
      </c>
    </row>
    <row r="47" spans="1:10">
      <c r="A47" s="64" t="s">
        <v>121</v>
      </c>
      <c r="B47" s="18" t="s">
        <v>98</v>
      </c>
      <c r="C47" s="21">
        <v>31955</v>
      </c>
      <c r="D47" s="21">
        <v>28710</v>
      </c>
      <c r="E47" s="21">
        <v>28855</v>
      </c>
      <c r="F47" s="21">
        <v>31068</v>
      </c>
      <c r="G47" s="21">
        <v>24099</v>
      </c>
      <c r="H47" s="21">
        <v>22551</v>
      </c>
      <c r="I47" s="21">
        <v>20418</v>
      </c>
      <c r="J47" s="21">
        <v>19808</v>
      </c>
    </row>
    <row r="48" spans="1:10" ht="15.75">
      <c r="A48" s="64"/>
      <c r="B48" s="18" t="s">
        <v>99</v>
      </c>
      <c r="C48" s="21">
        <v>66524</v>
      </c>
      <c r="D48" s="21">
        <v>57086</v>
      </c>
      <c r="E48" s="21">
        <v>51402</v>
      </c>
      <c r="F48" s="21">
        <v>53748</v>
      </c>
      <c r="G48" s="21">
        <v>40409</v>
      </c>
      <c r="H48" s="21">
        <v>45953</v>
      </c>
      <c r="I48" s="21">
        <v>35092</v>
      </c>
      <c r="J48" s="21">
        <v>33387</v>
      </c>
    </row>
    <row r="49" spans="1:10">
      <c r="A49" s="64" t="s">
        <v>121</v>
      </c>
      <c r="B49" s="18" t="s">
        <v>100</v>
      </c>
      <c r="C49" s="21">
        <v>91901</v>
      </c>
      <c r="D49" s="21">
        <v>102125</v>
      </c>
      <c r="E49" s="21">
        <v>124900</v>
      </c>
      <c r="F49" s="21">
        <v>154613</v>
      </c>
      <c r="G49" s="21">
        <v>135171</v>
      </c>
      <c r="H49" s="21">
        <v>110036</v>
      </c>
      <c r="I49" s="21">
        <v>126356</v>
      </c>
      <c r="J49" s="21">
        <v>146932</v>
      </c>
    </row>
    <row r="50" spans="1:10">
      <c r="A50" s="64" t="s">
        <v>123</v>
      </c>
      <c r="B50" s="18" t="s">
        <v>101</v>
      </c>
      <c r="C50" s="21">
        <v>158425</v>
      </c>
      <c r="D50" s="21">
        <v>159211</v>
      </c>
      <c r="E50" s="21">
        <v>176302</v>
      </c>
      <c r="F50" s="21">
        <v>208361</v>
      </c>
      <c r="G50" s="21">
        <v>175580</v>
      </c>
      <c r="H50" s="21">
        <v>155989</v>
      </c>
      <c r="I50" s="21">
        <v>161448</v>
      </c>
      <c r="J50" s="21">
        <v>180319</v>
      </c>
    </row>
    <row r="51" spans="1:10">
      <c r="A51" s="64" t="s">
        <v>122</v>
      </c>
      <c r="B51" s="18" t="s">
        <v>97</v>
      </c>
      <c r="C51" s="21">
        <v>27737</v>
      </c>
      <c r="D51" s="21">
        <v>10902</v>
      </c>
      <c r="E51" s="21">
        <v>8323</v>
      </c>
      <c r="F51" s="21">
        <v>9562</v>
      </c>
      <c r="G51" s="21">
        <v>5816</v>
      </c>
      <c r="H51" s="21">
        <v>5111</v>
      </c>
      <c r="I51" s="21">
        <v>5157</v>
      </c>
      <c r="J51" s="21">
        <v>3946</v>
      </c>
    </row>
    <row r="52" spans="1:10">
      <c r="A52" s="64" t="s">
        <v>122</v>
      </c>
      <c r="B52" s="18" t="s">
        <v>98</v>
      </c>
      <c r="C52" s="21">
        <v>22098</v>
      </c>
      <c r="D52" s="21">
        <v>9604</v>
      </c>
      <c r="E52" s="21">
        <v>9115</v>
      </c>
      <c r="F52" s="21">
        <v>12325</v>
      </c>
      <c r="G52" s="21">
        <v>8265</v>
      </c>
      <c r="H52" s="21">
        <v>5422</v>
      </c>
      <c r="I52" s="21">
        <v>6615</v>
      </c>
      <c r="J52" s="21">
        <v>5495</v>
      </c>
    </row>
    <row r="53" spans="1:10" ht="15.75">
      <c r="A53" s="64"/>
      <c r="B53" s="18" t="s">
        <v>99</v>
      </c>
      <c r="C53" s="21">
        <v>49835</v>
      </c>
      <c r="D53" s="21">
        <v>20506</v>
      </c>
      <c r="E53" s="21">
        <v>17438</v>
      </c>
      <c r="F53" s="21">
        <v>21887</v>
      </c>
      <c r="G53" s="21">
        <v>14081</v>
      </c>
      <c r="H53" s="21">
        <v>10533</v>
      </c>
      <c r="I53" s="21">
        <v>11772</v>
      </c>
      <c r="J53" s="21">
        <v>9441</v>
      </c>
    </row>
    <row r="54" spans="1:10">
      <c r="A54" s="64" t="s">
        <v>122</v>
      </c>
      <c r="B54" s="18" t="s">
        <v>100</v>
      </c>
      <c r="C54" s="21">
        <v>38522</v>
      </c>
      <c r="D54" s="21">
        <v>20443</v>
      </c>
      <c r="E54" s="21">
        <v>24608</v>
      </c>
      <c r="F54" s="21">
        <v>36465</v>
      </c>
      <c r="G54" s="21">
        <v>26570</v>
      </c>
      <c r="H54" s="21">
        <v>18817</v>
      </c>
      <c r="I54" s="21">
        <v>28891</v>
      </c>
      <c r="J54" s="21">
        <v>28500</v>
      </c>
    </row>
    <row r="55" spans="1:10">
      <c r="A55" s="64" t="s">
        <v>123</v>
      </c>
      <c r="B55" s="18" t="s">
        <v>101</v>
      </c>
      <c r="C55" s="21">
        <v>88357</v>
      </c>
      <c r="D55" s="21">
        <v>40949</v>
      </c>
      <c r="E55" s="21">
        <v>42046</v>
      </c>
      <c r="F55" s="21">
        <v>58352</v>
      </c>
      <c r="G55" s="21">
        <v>40651</v>
      </c>
      <c r="H55" s="21">
        <v>29350</v>
      </c>
      <c r="I55" s="21">
        <v>40663</v>
      </c>
      <c r="J55" s="21">
        <v>37941</v>
      </c>
    </row>
    <row r="57" spans="1:10" ht="15.75">
      <c r="A57" s="131" t="s">
        <v>105</v>
      </c>
      <c r="B57" s="131"/>
      <c r="C57" s="131"/>
      <c r="D57" s="131"/>
      <c r="E57" s="131"/>
      <c r="F57" s="131"/>
      <c r="G57" s="131"/>
      <c r="H57" s="131"/>
      <c r="I57" s="131"/>
      <c r="J57" s="131"/>
    </row>
    <row r="58" spans="1:10">
      <c r="A58" s="132" t="s">
        <v>106</v>
      </c>
      <c r="B58" s="132"/>
      <c r="C58" s="132"/>
      <c r="D58" s="132"/>
      <c r="E58" s="132"/>
      <c r="F58" s="132"/>
      <c r="G58" s="132"/>
      <c r="H58" s="132"/>
      <c r="I58" s="132"/>
      <c r="J58" s="132"/>
    </row>
    <row r="59" spans="1:10" ht="66" customHeight="1">
      <c r="A59" s="91" t="s">
        <v>110</v>
      </c>
      <c r="B59" s="93"/>
      <c r="C59" s="93"/>
      <c r="D59" s="93"/>
      <c r="E59" s="93"/>
      <c r="F59" s="93"/>
      <c r="G59" s="93"/>
      <c r="H59" s="93"/>
      <c r="I59" s="93"/>
      <c r="J59" s="93"/>
    </row>
    <row r="60" spans="1:10" ht="15" customHeight="1">
      <c r="A60" s="132" t="s">
        <v>108</v>
      </c>
      <c r="B60" s="132"/>
      <c r="C60" s="132"/>
      <c r="D60" s="132"/>
      <c r="E60" s="132"/>
      <c r="F60" s="132"/>
      <c r="G60" s="132"/>
      <c r="H60" s="132"/>
      <c r="I60" s="132"/>
      <c r="J60" s="132"/>
    </row>
    <row r="61" spans="1:10">
      <c r="A61" s="132" t="s">
        <v>87</v>
      </c>
      <c r="B61" s="132"/>
      <c r="C61" s="132"/>
      <c r="D61" s="132"/>
      <c r="E61" s="132"/>
      <c r="F61" s="132"/>
      <c r="G61" s="132"/>
      <c r="H61" s="132"/>
      <c r="I61" s="132"/>
      <c r="J61" s="132"/>
    </row>
    <row r="62" spans="1:10" ht="15" customHeight="1">
      <c r="A62" s="132" t="s">
        <v>109</v>
      </c>
      <c r="B62" s="132"/>
      <c r="C62" s="132"/>
      <c r="D62" s="132"/>
      <c r="E62" s="132"/>
      <c r="F62" s="132"/>
      <c r="G62" s="132"/>
      <c r="H62" s="132"/>
      <c r="I62" s="132"/>
      <c r="J62" s="132"/>
    </row>
  </sheetData>
  <mergeCells count="24">
    <mergeCell ref="A62:J62"/>
    <mergeCell ref="A46:A50"/>
    <mergeCell ref="A51:A55"/>
    <mergeCell ref="A45:B45"/>
    <mergeCell ref="A33:A37"/>
    <mergeCell ref="A38:A42"/>
    <mergeCell ref="A44:J44"/>
    <mergeCell ref="A57:J57"/>
    <mergeCell ref="A59:J59"/>
    <mergeCell ref="A58:J58"/>
    <mergeCell ref="A60:J60"/>
    <mergeCell ref="A61:J61"/>
    <mergeCell ref="A18:J18"/>
    <mergeCell ref="A20:A24"/>
    <mergeCell ref="A6:B6"/>
    <mergeCell ref="A19:B19"/>
    <mergeCell ref="A32:B32"/>
    <mergeCell ref="A25:A29"/>
    <mergeCell ref="A31:J31"/>
    <mergeCell ref="A2:I2"/>
    <mergeCell ref="A3:I3"/>
    <mergeCell ref="A5:J5"/>
    <mergeCell ref="A7:A11"/>
    <mergeCell ref="A12:A16"/>
  </mergeCells>
  <hyperlinks>
    <hyperlink ref="A1" location="Índice!A1" display="Índice" xr:uid="{00000000-0004-0000-05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CC717-4FBE-49F1-B470-63371C22875B}">
  <dimension ref="A1:J70"/>
  <sheetViews>
    <sheetView workbookViewId="0">
      <selection activeCell="A2" sqref="A2:J2"/>
    </sheetView>
  </sheetViews>
  <sheetFormatPr defaultColWidth="9.140625" defaultRowHeight="15"/>
  <cols>
    <col min="3" max="10" width="9.85546875" bestFit="1" customWidth="1"/>
  </cols>
  <sheetData>
    <row r="1" spans="1:10">
      <c r="A1" s="1" t="s">
        <v>83</v>
      </c>
      <c r="J1" s="1"/>
    </row>
    <row r="2" spans="1:10">
      <c r="A2" s="130" t="s">
        <v>233</v>
      </c>
      <c r="B2" s="130"/>
      <c r="C2" s="130"/>
      <c r="D2" s="130"/>
      <c r="E2" s="130"/>
      <c r="F2" s="130"/>
      <c r="G2" s="130"/>
      <c r="H2" s="130"/>
      <c r="I2" s="130"/>
      <c r="J2" s="130"/>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94" t="s">
        <v>97</v>
      </c>
      <c r="B7" s="18" t="s">
        <v>143</v>
      </c>
      <c r="C7" s="19">
        <v>61.411941051483154</v>
      </c>
      <c r="D7" s="19">
        <v>53.471833467483521</v>
      </c>
      <c r="E7" s="19">
        <v>53.437024354934692</v>
      </c>
      <c r="F7" s="19">
        <v>50.366443395614624</v>
      </c>
      <c r="G7" s="19">
        <v>48.524463176727295</v>
      </c>
      <c r="H7" s="19">
        <v>46.444624662399292</v>
      </c>
      <c r="I7" s="19">
        <v>39.541760087013245</v>
      </c>
      <c r="J7" s="19">
        <v>40.468966960906982</v>
      </c>
    </row>
    <row r="8" spans="1:10">
      <c r="A8" s="95" t="s">
        <v>97</v>
      </c>
      <c r="B8" s="18" t="s">
        <v>145</v>
      </c>
      <c r="C8" s="19">
        <v>38.588055968284607</v>
      </c>
      <c r="D8" s="19">
        <v>46.528166532516479</v>
      </c>
      <c r="E8" s="19">
        <v>46.562975645065308</v>
      </c>
      <c r="F8" s="19">
        <v>49.633559584617615</v>
      </c>
      <c r="G8" s="19">
        <v>51.475536823272705</v>
      </c>
      <c r="H8" s="19">
        <v>53.555375337600708</v>
      </c>
      <c r="I8" s="19">
        <v>60.458242893218994</v>
      </c>
      <c r="J8" s="19">
        <v>59.531033039093018</v>
      </c>
    </row>
    <row r="9" spans="1:10">
      <c r="A9" s="96" t="s">
        <v>123</v>
      </c>
      <c r="B9" s="18" t="s">
        <v>101</v>
      </c>
      <c r="C9" s="19">
        <v>100</v>
      </c>
      <c r="D9" s="19">
        <v>100</v>
      </c>
      <c r="E9" s="19">
        <v>100</v>
      </c>
      <c r="F9" s="19">
        <v>100</v>
      </c>
      <c r="G9" s="19">
        <v>100</v>
      </c>
      <c r="H9" s="19">
        <v>100</v>
      </c>
      <c r="I9" s="19">
        <v>100</v>
      </c>
      <c r="J9" s="19">
        <v>100</v>
      </c>
    </row>
    <row r="10" spans="1:10">
      <c r="A10" s="94" t="s">
        <v>98</v>
      </c>
      <c r="B10" s="18" t="s">
        <v>143</v>
      </c>
      <c r="C10" s="19">
        <v>67.55068302154541</v>
      </c>
      <c r="D10" s="19">
        <v>61.341172456741333</v>
      </c>
      <c r="E10" s="19">
        <v>59.473437070846558</v>
      </c>
      <c r="F10" s="19">
        <v>57.708269357681274</v>
      </c>
      <c r="G10" s="19">
        <v>55.168360471725464</v>
      </c>
      <c r="H10" s="19">
        <v>46.182525157928467</v>
      </c>
      <c r="I10" s="19">
        <v>42.640715837478638</v>
      </c>
      <c r="J10" s="19">
        <v>40.664491057395935</v>
      </c>
    </row>
    <row r="11" spans="1:10">
      <c r="A11" s="95" t="s">
        <v>98</v>
      </c>
      <c r="B11" s="18" t="s">
        <v>145</v>
      </c>
      <c r="C11" s="19">
        <v>32.44931697845459</v>
      </c>
      <c r="D11" s="19">
        <v>38.658827543258667</v>
      </c>
      <c r="E11" s="19">
        <v>40.526562929153442</v>
      </c>
      <c r="F11" s="19">
        <v>42.291727662086487</v>
      </c>
      <c r="G11" s="19">
        <v>44.831639528274536</v>
      </c>
      <c r="H11" s="19">
        <v>53.817474842071533</v>
      </c>
      <c r="I11" s="19">
        <v>57.359284162521362</v>
      </c>
      <c r="J11" s="19">
        <v>59.335505962371826</v>
      </c>
    </row>
    <row r="12" spans="1:10">
      <c r="A12" s="96" t="s">
        <v>123</v>
      </c>
      <c r="B12" s="18" t="s">
        <v>101</v>
      </c>
      <c r="C12" s="19">
        <v>100</v>
      </c>
      <c r="D12" s="19">
        <v>100</v>
      </c>
      <c r="E12" s="19">
        <v>100</v>
      </c>
      <c r="F12" s="19">
        <v>100</v>
      </c>
      <c r="G12" s="19">
        <v>100</v>
      </c>
      <c r="H12" s="19">
        <v>100</v>
      </c>
      <c r="I12" s="19">
        <v>100</v>
      </c>
      <c r="J12" s="19">
        <v>100</v>
      </c>
    </row>
    <row r="13" spans="1:10" ht="15" customHeight="1">
      <c r="A13" s="94" t="s">
        <v>182</v>
      </c>
      <c r="B13" s="18" t="s">
        <v>143</v>
      </c>
      <c r="C13" s="19">
        <v>64.377385377883911</v>
      </c>
      <c r="D13" s="19">
        <v>57.384514808654785</v>
      </c>
      <c r="E13" s="19">
        <v>56.854772567749023</v>
      </c>
      <c r="F13" s="19">
        <v>54.499691724777222</v>
      </c>
      <c r="G13" s="19">
        <v>52.390629053115845</v>
      </c>
      <c r="H13" s="19">
        <v>46.32011353969574</v>
      </c>
      <c r="I13" s="19">
        <v>41.327056288719177</v>
      </c>
      <c r="J13" s="19">
        <v>40.584701299667358</v>
      </c>
    </row>
    <row r="14" spans="1:10">
      <c r="A14" s="95"/>
      <c r="B14" s="18" t="s">
        <v>145</v>
      </c>
      <c r="C14" s="19">
        <v>35.622614622116089</v>
      </c>
      <c r="D14" s="19">
        <v>42.615485191345215</v>
      </c>
      <c r="E14" s="19">
        <v>43.145230412483215</v>
      </c>
      <c r="F14" s="19">
        <v>45.500308275222778</v>
      </c>
      <c r="G14" s="19">
        <v>47.609373927116394</v>
      </c>
      <c r="H14" s="19">
        <v>53.679889440536499</v>
      </c>
      <c r="I14" s="19">
        <v>58.672946691513062</v>
      </c>
      <c r="J14" s="19">
        <v>59.415298700332642</v>
      </c>
    </row>
    <row r="15" spans="1:10">
      <c r="A15" s="96"/>
      <c r="B15" s="18" t="s">
        <v>101</v>
      </c>
      <c r="C15" s="19">
        <v>100</v>
      </c>
      <c r="D15" s="19">
        <v>100</v>
      </c>
      <c r="E15" s="19">
        <v>100</v>
      </c>
      <c r="F15" s="19">
        <v>100</v>
      </c>
      <c r="G15" s="19">
        <v>100</v>
      </c>
      <c r="H15" s="19">
        <v>100</v>
      </c>
      <c r="I15" s="19">
        <v>100</v>
      </c>
      <c r="J15" s="19">
        <v>100</v>
      </c>
    </row>
    <row r="16" spans="1:10" ht="15" customHeight="1">
      <c r="A16" s="94" t="s">
        <v>100</v>
      </c>
      <c r="B16" s="18" t="s">
        <v>143</v>
      </c>
      <c r="C16" s="19">
        <v>71.79635763168335</v>
      </c>
      <c r="D16" s="19">
        <v>67.957979440689087</v>
      </c>
      <c r="E16" s="19">
        <v>68.8709557056427</v>
      </c>
      <c r="F16" s="19">
        <v>67.63647198677063</v>
      </c>
      <c r="G16" s="19">
        <v>63.641005754470825</v>
      </c>
      <c r="H16" s="19">
        <v>60.254526138305664</v>
      </c>
      <c r="I16" s="19">
        <v>55.040627717971802</v>
      </c>
      <c r="J16" s="19">
        <v>53.614217042922974</v>
      </c>
    </row>
    <row r="17" spans="1:10" ht="15" customHeight="1">
      <c r="A17" s="95" t="s">
        <v>181</v>
      </c>
      <c r="B17" s="18" t="s">
        <v>145</v>
      </c>
      <c r="C17" s="19">
        <v>28.203645348548889</v>
      </c>
      <c r="D17" s="19">
        <v>32.042017579078674</v>
      </c>
      <c r="E17" s="19">
        <v>31.129047274589539</v>
      </c>
      <c r="F17" s="19">
        <v>32.36352801322937</v>
      </c>
      <c r="G17" s="19">
        <v>36.358994245529175</v>
      </c>
      <c r="H17" s="19">
        <v>39.745476841926575</v>
      </c>
      <c r="I17" s="19">
        <v>44.959375262260437</v>
      </c>
      <c r="J17" s="19">
        <v>46.385782957077026</v>
      </c>
    </row>
    <row r="18" spans="1:10">
      <c r="A18" s="96" t="s">
        <v>123</v>
      </c>
      <c r="B18" s="18" t="s">
        <v>101</v>
      </c>
      <c r="C18" s="19">
        <v>100</v>
      </c>
      <c r="D18" s="19">
        <v>100</v>
      </c>
      <c r="E18" s="19">
        <v>100</v>
      </c>
      <c r="F18" s="19">
        <v>100</v>
      </c>
      <c r="G18" s="19">
        <v>100</v>
      </c>
      <c r="H18" s="19">
        <v>100</v>
      </c>
      <c r="I18" s="19">
        <v>100</v>
      </c>
      <c r="J18" s="19">
        <v>100</v>
      </c>
    </row>
    <row r="20" spans="1:10">
      <c r="A20" s="80" t="s">
        <v>103</v>
      </c>
      <c r="B20" s="80" t="s">
        <v>103</v>
      </c>
      <c r="C20" s="80" t="s">
        <v>103</v>
      </c>
      <c r="D20" s="80" t="s">
        <v>103</v>
      </c>
      <c r="E20" s="80" t="s">
        <v>103</v>
      </c>
      <c r="F20" s="80" t="s">
        <v>103</v>
      </c>
      <c r="G20" s="80" t="s">
        <v>103</v>
      </c>
      <c r="H20" s="80" t="s">
        <v>103</v>
      </c>
      <c r="I20" s="80" t="s">
        <v>103</v>
      </c>
      <c r="J20" s="80" t="s">
        <v>103</v>
      </c>
    </row>
    <row r="21" spans="1:10">
      <c r="A21" s="133" t="s">
        <v>92</v>
      </c>
      <c r="B21" s="133"/>
      <c r="C21" s="17" t="s">
        <v>112</v>
      </c>
      <c r="D21" s="17" t="s">
        <v>113</v>
      </c>
      <c r="E21" s="17" t="s">
        <v>114</v>
      </c>
      <c r="F21" s="17" t="s">
        <v>115</v>
      </c>
      <c r="G21" s="17" t="s">
        <v>116</v>
      </c>
      <c r="H21" s="17" t="s">
        <v>117</v>
      </c>
      <c r="I21" s="17" t="s">
        <v>118</v>
      </c>
      <c r="J21" s="17" t="s">
        <v>119</v>
      </c>
    </row>
    <row r="22" spans="1:10">
      <c r="A22" s="94" t="s">
        <v>97</v>
      </c>
      <c r="B22" s="18" t="s">
        <v>143</v>
      </c>
      <c r="C22" s="21">
        <v>554739</v>
      </c>
      <c r="D22" s="21">
        <v>465660</v>
      </c>
      <c r="E22" s="21">
        <v>333089</v>
      </c>
      <c r="F22" s="21">
        <v>294275</v>
      </c>
      <c r="G22" s="21">
        <v>264831</v>
      </c>
      <c r="H22" s="21">
        <v>440361</v>
      </c>
      <c r="I22" s="21">
        <v>233381</v>
      </c>
      <c r="J22" s="21">
        <v>200357</v>
      </c>
    </row>
    <row r="23" spans="1:10">
      <c r="A23" s="95" t="s">
        <v>97</v>
      </c>
      <c r="B23" s="18" t="s">
        <v>145</v>
      </c>
      <c r="C23" s="21">
        <v>348569</v>
      </c>
      <c r="D23" s="21">
        <v>405191</v>
      </c>
      <c r="E23" s="21">
        <v>290241</v>
      </c>
      <c r="F23" s="21">
        <v>289993</v>
      </c>
      <c r="G23" s="21">
        <v>280937</v>
      </c>
      <c r="H23" s="21">
        <v>507781</v>
      </c>
      <c r="I23" s="21">
        <v>356833</v>
      </c>
      <c r="J23" s="21">
        <v>294731</v>
      </c>
    </row>
    <row r="24" spans="1:10">
      <c r="A24" s="96" t="s">
        <v>123</v>
      </c>
      <c r="B24" s="18" t="s">
        <v>101</v>
      </c>
      <c r="C24" s="21">
        <v>903308</v>
      </c>
      <c r="D24" s="21">
        <v>870851</v>
      </c>
      <c r="E24" s="21">
        <v>623330</v>
      </c>
      <c r="F24" s="21">
        <v>584268</v>
      </c>
      <c r="G24" s="21">
        <v>545768</v>
      </c>
      <c r="H24" s="21">
        <v>948142</v>
      </c>
      <c r="I24" s="21">
        <v>590214</v>
      </c>
      <c r="J24" s="21">
        <v>495088</v>
      </c>
    </row>
    <row r="25" spans="1:10">
      <c r="A25" s="94" t="s">
        <v>98</v>
      </c>
      <c r="B25" s="18" t="s">
        <v>143</v>
      </c>
      <c r="C25" s="21">
        <v>570223</v>
      </c>
      <c r="D25" s="21">
        <v>528253</v>
      </c>
      <c r="E25" s="21">
        <v>483839</v>
      </c>
      <c r="F25" s="21">
        <v>434339</v>
      </c>
      <c r="G25" s="21">
        <v>419071</v>
      </c>
      <c r="H25" s="21">
        <v>396265</v>
      </c>
      <c r="I25" s="21">
        <v>342028</v>
      </c>
      <c r="J25" s="21">
        <v>292017</v>
      </c>
    </row>
    <row r="26" spans="1:10">
      <c r="A26" s="95" t="s">
        <v>98</v>
      </c>
      <c r="B26" s="18" t="s">
        <v>145</v>
      </c>
      <c r="C26" s="21">
        <v>273918</v>
      </c>
      <c r="D26" s="21">
        <v>332919</v>
      </c>
      <c r="E26" s="21">
        <v>329699</v>
      </c>
      <c r="F26" s="21">
        <v>318307</v>
      </c>
      <c r="G26" s="21">
        <v>340551</v>
      </c>
      <c r="H26" s="21">
        <v>461776</v>
      </c>
      <c r="I26" s="21">
        <v>460088</v>
      </c>
      <c r="J26" s="21">
        <v>426096</v>
      </c>
    </row>
    <row r="27" spans="1:10">
      <c r="A27" s="96" t="s">
        <v>123</v>
      </c>
      <c r="B27" s="18" t="s">
        <v>101</v>
      </c>
      <c r="C27" s="21">
        <v>844141</v>
      </c>
      <c r="D27" s="21">
        <v>861172</v>
      </c>
      <c r="E27" s="21">
        <v>813538</v>
      </c>
      <c r="F27" s="21">
        <v>752646</v>
      </c>
      <c r="G27" s="21">
        <v>759622</v>
      </c>
      <c r="H27" s="21">
        <v>858041</v>
      </c>
      <c r="I27" s="21">
        <v>802116</v>
      </c>
      <c r="J27" s="21">
        <v>718113</v>
      </c>
    </row>
    <row r="28" spans="1:10" ht="15" customHeight="1">
      <c r="A28" s="94" t="s">
        <v>182</v>
      </c>
      <c r="B28" s="18" t="s">
        <v>143</v>
      </c>
      <c r="C28" s="21">
        <v>1124962</v>
      </c>
      <c r="D28" s="21">
        <v>993913</v>
      </c>
      <c r="E28" s="21">
        <v>816928</v>
      </c>
      <c r="F28" s="21">
        <v>728614</v>
      </c>
      <c r="G28" s="21">
        <v>683902</v>
      </c>
      <c r="H28" s="21">
        <v>836626</v>
      </c>
      <c r="I28" s="21">
        <v>575409</v>
      </c>
      <c r="J28" s="21">
        <v>492374</v>
      </c>
    </row>
    <row r="29" spans="1:10">
      <c r="A29" s="95"/>
      <c r="B29" s="18" t="s">
        <v>145</v>
      </c>
      <c r="C29" s="21">
        <v>622487</v>
      </c>
      <c r="D29" s="21">
        <v>738110</v>
      </c>
      <c r="E29" s="21">
        <v>619940</v>
      </c>
      <c r="F29" s="21">
        <v>608300</v>
      </c>
      <c r="G29" s="21">
        <v>621488</v>
      </c>
      <c r="H29" s="21">
        <v>969557</v>
      </c>
      <c r="I29" s="21">
        <v>816921</v>
      </c>
      <c r="J29" s="21">
        <v>720827</v>
      </c>
    </row>
    <row r="30" spans="1:10">
      <c r="A30" s="96"/>
      <c r="B30" s="18" t="s">
        <v>101</v>
      </c>
      <c r="C30" s="21">
        <v>1747449</v>
      </c>
      <c r="D30" s="21">
        <v>1732023</v>
      </c>
      <c r="E30" s="21">
        <v>1436868</v>
      </c>
      <c r="F30" s="21">
        <v>1336914</v>
      </c>
      <c r="G30" s="21">
        <v>1305390</v>
      </c>
      <c r="H30" s="21">
        <v>1806183</v>
      </c>
      <c r="I30" s="21">
        <v>1392330</v>
      </c>
      <c r="J30" s="21">
        <v>1213201</v>
      </c>
    </row>
    <row r="31" spans="1:10" ht="15" customHeight="1">
      <c r="A31" s="94" t="s">
        <v>100</v>
      </c>
      <c r="B31" s="18" t="s">
        <v>143</v>
      </c>
      <c r="C31" s="21">
        <v>2181039</v>
      </c>
      <c r="D31" s="21">
        <v>2287378</v>
      </c>
      <c r="E31" s="21">
        <v>2743701</v>
      </c>
      <c r="F31" s="21">
        <v>2911067</v>
      </c>
      <c r="G31" s="21">
        <v>2986260</v>
      </c>
      <c r="H31" s="21">
        <v>2909744</v>
      </c>
      <c r="I31" s="21">
        <v>3085447</v>
      </c>
      <c r="J31" s="21">
        <v>3179307</v>
      </c>
    </row>
    <row r="32" spans="1:10" ht="15" customHeight="1">
      <c r="A32" s="95" t="s">
        <v>181</v>
      </c>
      <c r="B32" s="18" t="s">
        <v>145</v>
      </c>
      <c r="C32" s="21">
        <v>856774</v>
      </c>
      <c r="D32" s="21">
        <v>1078493</v>
      </c>
      <c r="E32" s="21">
        <v>1240128</v>
      </c>
      <c r="F32" s="21">
        <v>1392923</v>
      </c>
      <c r="G32" s="21">
        <v>1706092</v>
      </c>
      <c r="H32" s="21">
        <v>1919344</v>
      </c>
      <c r="I32" s="21">
        <v>2520316</v>
      </c>
      <c r="J32" s="21">
        <v>2750663</v>
      </c>
    </row>
    <row r="33" spans="1:10">
      <c r="A33" s="96" t="s">
        <v>123</v>
      </c>
      <c r="B33" s="18" t="s">
        <v>101</v>
      </c>
      <c r="C33" s="21">
        <v>3037813</v>
      </c>
      <c r="D33" s="21">
        <v>3365871</v>
      </c>
      <c r="E33" s="21">
        <v>3983829</v>
      </c>
      <c r="F33" s="21">
        <v>4303990</v>
      </c>
      <c r="G33" s="21">
        <v>4692352</v>
      </c>
      <c r="H33" s="21">
        <v>4829088</v>
      </c>
      <c r="I33" s="21">
        <v>5605763</v>
      </c>
      <c r="J33" s="21">
        <v>5929970</v>
      </c>
    </row>
    <row r="35" spans="1:10">
      <c r="A35" s="80" t="s">
        <v>102</v>
      </c>
      <c r="B35" s="80" t="s">
        <v>102</v>
      </c>
      <c r="C35" s="80" t="s">
        <v>102</v>
      </c>
      <c r="D35" s="80" t="s">
        <v>102</v>
      </c>
      <c r="E35" s="80" t="s">
        <v>102</v>
      </c>
      <c r="F35" s="80" t="s">
        <v>102</v>
      </c>
      <c r="G35" s="80" t="s">
        <v>102</v>
      </c>
      <c r="H35" s="80" t="s">
        <v>102</v>
      </c>
      <c r="I35" s="80" t="s">
        <v>102</v>
      </c>
      <c r="J35" s="80" t="s">
        <v>102</v>
      </c>
    </row>
    <row r="36" spans="1:10">
      <c r="A36" s="133" t="s">
        <v>92</v>
      </c>
      <c r="B36" s="133"/>
      <c r="C36" s="17" t="s">
        <v>112</v>
      </c>
      <c r="D36" s="17" t="s">
        <v>113</v>
      </c>
      <c r="E36" s="17" t="s">
        <v>114</v>
      </c>
      <c r="F36" s="17" t="s">
        <v>115</v>
      </c>
      <c r="G36" s="17" t="s">
        <v>116</v>
      </c>
      <c r="H36" s="17" t="s">
        <v>117</v>
      </c>
      <c r="I36" s="17" t="s">
        <v>118</v>
      </c>
      <c r="J36" s="17" t="s">
        <v>119</v>
      </c>
    </row>
    <row r="37" spans="1:10">
      <c r="A37" s="94" t="s">
        <v>97</v>
      </c>
      <c r="B37" s="18" t="s">
        <v>143</v>
      </c>
      <c r="C37" s="19">
        <v>0.68858284503221512</v>
      </c>
      <c r="D37" s="19">
        <v>1.0244359262287617</v>
      </c>
      <c r="E37" s="19">
        <v>0.8360118605196476</v>
      </c>
      <c r="F37" s="19">
        <v>0.78559145331382751</v>
      </c>
      <c r="G37" s="19">
        <v>0.82848705351352692</v>
      </c>
      <c r="H37" s="19">
        <v>0.7370498962700367</v>
      </c>
      <c r="I37" s="19">
        <v>0.78466013073921204</v>
      </c>
      <c r="J37" s="19">
        <v>0.81952586770057678</v>
      </c>
    </row>
    <row r="38" spans="1:10">
      <c r="A38" s="95" t="s">
        <v>97</v>
      </c>
      <c r="B38" s="18" t="s">
        <v>145</v>
      </c>
      <c r="C38" s="19">
        <v>0.68858284503221512</v>
      </c>
      <c r="D38" s="19">
        <v>1.0244359262287617</v>
      </c>
      <c r="E38" s="19">
        <v>0.8360118605196476</v>
      </c>
      <c r="F38" s="19">
        <v>0.78559145331382751</v>
      </c>
      <c r="G38" s="19">
        <v>0.82848705351352692</v>
      </c>
      <c r="H38" s="19">
        <v>0.7370498962700367</v>
      </c>
      <c r="I38" s="19">
        <v>0.78466013073921204</v>
      </c>
      <c r="J38" s="19">
        <v>0.81952586770057678</v>
      </c>
    </row>
    <row r="39" spans="1:10">
      <c r="A39" s="96" t="s">
        <v>123</v>
      </c>
      <c r="B39" s="18" t="s">
        <v>101</v>
      </c>
      <c r="C39" s="19">
        <v>0</v>
      </c>
      <c r="D39" s="19">
        <v>0</v>
      </c>
      <c r="E39" s="19">
        <v>0</v>
      </c>
      <c r="F39" s="19">
        <v>0</v>
      </c>
      <c r="G39" s="19">
        <v>0</v>
      </c>
      <c r="H39" s="19">
        <v>0</v>
      </c>
      <c r="I39" s="19">
        <v>0</v>
      </c>
      <c r="J39" s="19">
        <v>0</v>
      </c>
    </row>
    <row r="40" spans="1:10">
      <c r="A40" s="94" t="s">
        <v>98</v>
      </c>
      <c r="B40" s="18" t="s">
        <v>143</v>
      </c>
      <c r="C40" s="19">
        <v>0.685877725481987</v>
      </c>
      <c r="D40" s="19">
        <v>0.93437228351831436</v>
      </c>
      <c r="E40" s="19">
        <v>0.94628166407346725</v>
      </c>
      <c r="F40" s="19">
        <v>0.69660334847867489</v>
      </c>
      <c r="G40" s="19">
        <v>0.6673470139503479</v>
      </c>
      <c r="H40" s="19">
        <v>0.74121458455920219</v>
      </c>
      <c r="I40" s="19">
        <v>0.68773850798606873</v>
      </c>
      <c r="J40" s="19">
        <v>0.67561706528067589</v>
      </c>
    </row>
    <row r="41" spans="1:10">
      <c r="A41" s="95" t="s">
        <v>98</v>
      </c>
      <c r="B41" s="18" t="s">
        <v>145</v>
      </c>
      <c r="C41" s="19">
        <v>0.685877725481987</v>
      </c>
      <c r="D41" s="19">
        <v>0.93437228351831436</v>
      </c>
      <c r="E41" s="19">
        <v>0.94628166407346725</v>
      </c>
      <c r="F41" s="19">
        <v>0.69660334847867489</v>
      </c>
      <c r="G41" s="19">
        <v>0.6673470139503479</v>
      </c>
      <c r="H41" s="19">
        <v>0.74121458455920219</v>
      </c>
      <c r="I41" s="19">
        <v>0.68773850798606873</v>
      </c>
      <c r="J41" s="19">
        <v>0.67561706528067589</v>
      </c>
    </row>
    <row r="42" spans="1:10">
      <c r="A42" s="96" t="s">
        <v>123</v>
      </c>
      <c r="B42" s="18" t="s">
        <v>101</v>
      </c>
      <c r="C42" s="19">
        <v>0</v>
      </c>
      <c r="D42" s="19">
        <v>0</v>
      </c>
      <c r="E42" s="19">
        <v>0</v>
      </c>
      <c r="F42" s="19">
        <v>0</v>
      </c>
      <c r="G42" s="19">
        <v>0</v>
      </c>
      <c r="H42" s="19">
        <v>0</v>
      </c>
      <c r="I42" s="19">
        <v>0</v>
      </c>
      <c r="J42" s="19">
        <v>0</v>
      </c>
    </row>
    <row r="43" spans="1:10" ht="15" customHeight="1">
      <c r="A43" s="94" t="s">
        <v>182</v>
      </c>
      <c r="B43" s="18" t="s">
        <v>143</v>
      </c>
      <c r="C43" s="19">
        <v>0.51089879125356674</v>
      </c>
      <c r="D43" s="19">
        <v>0.76270797289907932</v>
      </c>
      <c r="E43" s="19">
        <v>0.68410718813538551</v>
      </c>
      <c r="F43" s="19">
        <v>0.53090639412403107</v>
      </c>
      <c r="G43" s="19">
        <v>0.53877253085374832</v>
      </c>
      <c r="H43" s="19">
        <v>0.53758472204208374</v>
      </c>
      <c r="I43" s="19">
        <v>0.51667983643710613</v>
      </c>
      <c r="J43" s="19">
        <v>0.53240214474499226</v>
      </c>
    </row>
    <row r="44" spans="1:10">
      <c r="A44" s="95"/>
      <c r="B44" s="18" t="s">
        <v>145</v>
      </c>
      <c r="C44" s="19">
        <v>0.51089879125356674</v>
      </c>
      <c r="D44" s="19">
        <v>0.76270797289907932</v>
      </c>
      <c r="E44" s="19">
        <v>0.68410718813538551</v>
      </c>
      <c r="F44" s="19">
        <v>0.53090639412403107</v>
      </c>
      <c r="G44" s="19">
        <v>0.53877253085374832</v>
      </c>
      <c r="H44" s="19">
        <v>0.53758472204208374</v>
      </c>
      <c r="I44" s="19">
        <v>0.51667983643710613</v>
      </c>
      <c r="J44" s="19">
        <v>0.53240214474499226</v>
      </c>
    </row>
    <row r="45" spans="1:10">
      <c r="A45" s="96"/>
      <c r="B45" s="18" t="s">
        <v>101</v>
      </c>
      <c r="C45" s="19">
        <v>0</v>
      </c>
      <c r="D45" s="19">
        <v>0</v>
      </c>
      <c r="E45" s="19">
        <v>0</v>
      </c>
      <c r="F45" s="19">
        <v>0</v>
      </c>
      <c r="G45" s="19">
        <v>0</v>
      </c>
      <c r="H45" s="19">
        <v>0</v>
      </c>
      <c r="I45" s="19">
        <v>0</v>
      </c>
      <c r="J45" s="19">
        <v>0</v>
      </c>
    </row>
    <row r="46" spans="1:10" ht="15" customHeight="1">
      <c r="A46" s="94" t="s">
        <v>100</v>
      </c>
      <c r="B46" s="18" t="s">
        <v>143</v>
      </c>
      <c r="C46" s="19">
        <v>0.4909067414700985</v>
      </c>
      <c r="D46" s="19">
        <v>0.61262487433850765</v>
      </c>
      <c r="E46" s="19">
        <v>0.44047473929822445</v>
      </c>
      <c r="F46" s="19">
        <v>0.32519085798412561</v>
      </c>
      <c r="G46" s="19">
        <v>0.33081381116062403</v>
      </c>
      <c r="H46" s="19">
        <v>0.48487083986401558</v>
      </c>
      <c r="I46" s="19">
        <v>0.30003383290022612</v>
      </c>
      <c r="J46" s="19">
        <v>0.26900647208094597</v>
      </c>
    </row>
    <row r="47" spans="1:10" ht="15" customHeight="1">
      <c r="A47" s="95" t="s">
        <v>181</v>
      </c>
      <c r="B47" s="18" t="s">
        <v>145</v>
      </c>
      <c r="C47" s="19">
        <v>0.4909067414700985</v>
      </c>
      <c r="D47" s="19">
        <v>0.61262487433850765</v>
      </c>
      <c r="E47" s="19">
        <v>0.44047473929822445</v>
      </c>
      <c r="F47" s="19">
        <v>0.32519085798412561</v>
      </c>
      <c r="G47" s="19">
        <v>0.33081381116062403</v>
      </c>
      <c r="H47" s="19">
        <v>0.48487083986401558</v>
      </c>
      <c r="I47" s="19">
        <v>0.30003383290022612</v>
      </c>
      <c r="J47" s="19">
        <v>0.26900647208094597</v>
      </c>
    </row>
    <row r="48" spans="1:10">
      <c r="A48" s="96" t="s">
        <v>123</v>
      </c>
      <c r="B48" s="18" t="s">
        <v>101</v>
      </c>
      <c r="C48" s="19">
        <v>0</v>
      </c>
      <c r="D48" s="19">
        <v>0</v>
      </c>
      <c r="E48" s="19">
        <v>0</v>
      </c>
      <c r="F48" s="19">
        <v>0</v>
      </c>
      <c r="G48" s="19">
        <v>0</v>
      </c>
      <c r="H48" s="19">
        <v>0</v>
      </c>
      <c r="I48" s="19">
        <v>0</v>
      </c>
      <c r="J48" s="19">
        <v>0</v>
      </c>
    </row>
    <row r="50" spans="1:10">
      <c r="A50" s="80" t="s">
        <v>104</v>
      </c>
      <c r="B50" s="80" t="s">
        <v>104</v>
      </c>
      <c r="C50" s="80" t="s">
        <v>104</v>
      </c>
      <c r="D50" s="80" t="s">
        <v>104</v>
      </c>
      <c r="E50" s="80" t="s">
        <v>104</v>
      </c>
      <c r="F50" s="80" t="s">
        <v>104</v>
      </c>
      <c r="G50" s="80" t="s">
        <v>104</v>
      </c>
      <c r="H50" s="80" t="s">
        <v>104</v>
      </c>
      <c r="I50" s="80" t="s">
        <v>104</v>
      </c>
      <c r="J50" s="80" t="s">
        <v>104</v>
      </c>
    </row>
    <row r="51" spans="1:10">
      <c r="A51" s="133" t="s">
        <v>92</v>
      </c>
      <c r="B51" s="133"/>
      <c r="C51" s="17" t="s">
        <v>112</v>
      </c>
      <c r="D51" s="17" t="s">
        <v>113</v>
      </c>
      <c r="E51" s="17" t="s">
        <v>114</v>
      </c>
      <c r="F51" s="17" t="s">
        <v>115</v>
      </c>
      <c r="G51" s="17" t="s">
        <v>116</v>
      </c>
      <c r="H51" s="17" t="s">
        <v>117</v>
      </c>
      <c r="I51" s="17" t="s">
        <v>118</v>
      </c>
      <c r="J51" s="17" t="s">
        <v>119</v>
      </c>
    </row>
    <row r="52" spans="1:10">
      <c r="A52" s="94" t="s">
        <v>97</v>
      </c>
      <c r="B52" s="18" t="s">
        <v>143</v>
      </c>
      <c r="C52" s="21">
        <v>11261</v>
      </c>
      <c r="D52" s="21">
        <v>6008</v>
      </c>
      <c r="E52" s="21">
        <v>4752</v>
      </c>
      <c r="F52" s="21">
        <v>5033</v>
      </c>
      <c r="G52" s="21">
        <v>3354</v>
      </c>
      <c r="H52" s="21">
        <v>3877</v>
      </c>
      <c r="I52" s="21">
        <v>2537</v>
      </c>
      <c r="J52" s="21">
        <v>2285</v>
      </c>
    </row>
    <row r="53" spans="1:10">
      <c r="A53" s="95" t="s">
        <v>97</v>
      </c>
      <c r="B53" s="18" t="s">
        <v>145</v>
      </c>
      <c r="C53" s="21">
        <v>6367</v>
      </c>
      <c r="D53" s="21">
        <v>5361</v>
      </c>
      <c r="E53" s="21">
        <v>4625</v>
      </c>
      <c r="F53" s="21">
        <v>5385</v>
      </c>
      <c r="G53" s="21">
        <v>3895</v>
      </c>
      <c r="H53" s="21">
        <v>5893</v>
      </c>
      <c r="I53" s="21">
        <v>4523</v>
      </c>
      <c r="J53" s="21">
        <v>4084</v>
      </c>
    </row>
    <row r="54" spans="1:10">
      <c r="A54" s="96" t="s">
        <v>123</v>
      </c>
      <c r="B54" s="18" t="s">
        <v>101</v>
      </c>
      <c r="C54" s="21">
        <v>17628</v>
      </c>
      <c r="D54" s="21">
        <v>11369</v>
      </c>
      <c r="E54" s="21">
        <v>9377</v>
      </c>
      <c r="F54" s="21">
        <v>10418</v>
      </c>
      <c r="G54" s="21">
        <v>7249</v>
      </c>
      <c r="H54" s="21">
        <v>9770</v>
      </c>
      <c r="I54" s="21">
        <v>7060</v>
      </c>
      <c r="J54" s="21">
        <v>6369</v>
      </c>
    </row>
    <row r="55" spans="1:10">
      <c r="A55" s="94" t="s">
        <v>98</v>
      </c>
      <c r="B55" s="18" t="s">
        <v>143</v>
      </c>
      <c r="C55" s="21">
        <v>10963</v>
      </c>
      <c r="D55" s="21">
        <v>6553</v>
      </c>
      <c r="E55" s="21">
        <v>6583</v>
      </c>
      <c r="F55" s="21">
        <v>7590</v>
      </c>
      <c r="G55" s="21">
        <v>5571</v>
      </c>
      <c r="H55" s="21">
        <v>3786</v>
      </c>
      <c r="I55" s="21">
        <v>3844</v>
      </c>
      <c r="J55" s="21">
        <v>3488</v>
      </c>
    </row>
    <row r="56" spans="1:10">
      <c r="A56" s="95" t="s">
        <v>98</v>
      </c>
      <c r="B56" s="18" t="s">
        <v>145</v>
      </c>
      <c r="C56" s="21">
        <v>4915</v>
      </c>
      <c r="D56" s="21">
        <v>4639</v>
      </c>
      <c r="E56" s="21">
        <v>4839</v>
      </c>
      <c r="F56" s="21">
        <v>5650</v>
      </c>
      <c r="G56" s="21">
        <v>4961</v>
      </c>
      <c r="H56" s="21">
        <v>5402</v>
      </c>
      <c r="I56" s="21">
        <v>5775</v>
      </c>
      <c r="J56" s="21">
        <v>5738</v>
      </c>
    </row>
    <row r="57" spans="1:10">
      <c r="A57" s="96" t="s">
        <v>123</v>
      </c>
      <c r="B57" s="18" t="s">
        <v>101</v>
      </c>
      <c r="C57" s="21">
        <v>15878</v>
      </c>
      <c r="D57" s="21">
        <v>11192</v>
      </c>
      <c r="E57" s="21">
        <v>11422</v>
      </c>
      <c r="F57" s="21">
        <v>13240</v>
      </c>
      <c r="G57" s="21">
        <v>10532</v>
      </c>
      <c r="H57" s="21">
        <v>9188</v>
      </c>
      <c r="I57" s="21">
        <v>9619</v>
      </c>
      <c r="J57" s="21">
        <v>9226</v>
      </c>
    </row>
    <row r="58" spans="1:10" ht="15" customHeight="1">
      <c r="A58" s="94" t="s">
        <v>182</v>
      </c>
      <c r="B58" s="18" t="s">
        <v>143</v>
      </c>
      <c r="C58" s="21">
        <v>22224</v>
      </c>
      <c r="D58" s="21">
        <v>12561</v>
      </c>
      <c r="E58" s="21">
        <v>11335</v>
      </c>
      <c r="F58" s="21">
        <v>12623</v>
      </c>
      <c r="G58" s="21">
        <v>8925</v>
      </c>
      <c r="H58" s="21">
        <v>7663</v>
      </c>
      <c r="I58" s="21">
        <v>6381</v>
      </c>
      <c r="J58" s="21">
        <v>5773</v>
      </c>
    </row>
    <row r="59" spans="1:10">
      <c r="A59" s="95"/>
      <c r="B59" s="18" t="s">
        <v>145</v>
      </c>
      <c r="C59" s="21">
        <v>11282</v>
      </c>
      <c r="D59" s="21">
        <v>10000</v>
      </c>
      <c r="E59" s="21">
        <v>9464</v>
      </c>
      <c r="F59" s="21">
        <v>11035</v>
      </c>
      <c r="G59" s="21">
        <v>8856</v>
      </c>
      <c r="H59" s="21">
        <v>11295</v>
      </c>
      <c r="I59" s="21">
        <v>10298</v>
      </c>
      <c r="J59" s="21">
        <v>9822</v>
      </c>
    </row>
    <row r="60" spans="1:10">
      <c r="A60" s="96"/>
      <c r="B60" s="18" t="s">
        <v>101</v>
      </c>
      <c r="C60" s="21">
        <v>33506</v>
      </c>
      <c r="D60" s="21">
        <v>22561</v>
      </c>
      <c r="E60" s="21">
        <v>20799</v>
      </c>
      <c r="F60" s="21">
        <v>23658</v>
      </c>
      <c r="G60" s="21">
        <v>17781</v>
      </c>
      <c r="H60" s="21">
        <v>18958</v>
      </c>
      <c r="I60" s="21">
        <v>16679</v>
      </c>
      <c r="J60" s="21">
        <v>15595</v>
      </c>
    </row>
    <row r="61" spans="1:10" ht="15" customHeight="1">
      <c r="A61" s="94" t="s">
        <v>100</v>
      </c>
      <c r="B61" s="18" t="s">
        <v>143</v>
      </c>
      <c r="C61" s="21">
        <v>27623</v>
      </c>
      <c r="D61" s="21">
        <v>24249</v>
      </c>
      <c r="E61" s="21">
        <v>30563</v>
      </c>
      <c r="F61" s="21">
        <v>39434</v>
      </c>
      <c r="G61" s="21">
        <v>32525</v>
      </c>
      <c r="H61" s="21">
        <v>23996</v>
      </c>
      <c r="I61" s="21">
        <v>28493</v>
      </c>
      <c r="J61" s="21">
        <v>32142</v>
      </c>
    </row>
    <row r="62" spans="1:10" ht="15" customHeight="1">
      <c r="A62" s="95" t="s">
        <v>181</v>
      </c>
      <c r="B62" s="18" t="s">
        <v>145</v>
      </c>
      <c r="C62" s="21">
        <v>10331</v>
      </c>
      <c r="D62" s="21">
        <v>12274</v>
      </c>
      <c r="E62" s="21">
        <v>15363</v>
      </c>
      <c r="F62" s="21">
        <v>20795</v>
      </c>
      <c r="G62" s="21">
        <v>20642</v>
      </c>
      <c r="H62" s="21">
        <v>19957</v>
      </c>
      <c r="I62" s="21">
        <v>26884</v>
      </c>
      <c r="J62" s="21">
        <v>30917</v>
      </c>
    </row>
    <row r="63" spans="1:10">
      <c r="A63" s="96" t="s">
        <v>123</v>
      </c>
      <c r="B63" s="18" t="s">
        <v>101</v>
      </c>
      <c r="C63" s="21">
        <v>37954</v>
      </c>
      <c r="D63" s="21">
        <v>36523</v>
      </c>
      <c r="E63" s="21">
        <v>45926</v>
      </c>
      <c r="F63" s="21">
        <v>60229</v>
      </c>
      <c r="G63" s="21">
        <v>53167</v>
      </c>
      <c r="H63" s="21">
        <v>43953</v>
      </c>
      <c r="I63" s="21">
        <v>55377</v>
      </c>
      <c r="J63" s="21">
        <v>63059</v>
      </c>
    </row>
    <row r="65" spans="1:10" ht="15.75">
      <c r="A65" s="131" t="s">
        <v>105</v>
      </c>
      <c r="B65" s="131"/>
      <c r="C65" s="131"/>
      <c r="D65" s="131"/>
      <c r="E65" s="131"/>
      <c r="F65" s="131"/>
      <c r="G65" s="131"/>
      <c r="H65" s="131"/>
      <c r="I65" s="131"/>
      <c r="J65" s="131"/>
    </row>
    <row r="66" spans="1:10">
      <c r="A66" s="132" t="s">
        <v>106</v>
      </c>
      <c r="B66" s="132"/>
      <c r="C66" s="132"/>
      <c r="D66" s="132"/>
      <c r="E66" s="132"/>
      <c r="F66" s="132"/>
      <c r="G66" s="132"/>
      <c r="H66" s="132"/>
      <c r="I66" s="132"/>
      <c r="J66" s="132"/>
    </row>
    <row r="67" spans="1:10" ht="66.75" customHeight="1">
      <c r="A67" s="92" t="s">
        <v>110</v>
      </c>
      <c r="B67" s="132"/>
      <c r="C67" s="132"/>
      <c r="D67" s="132"/>
      <c r="E67" s="132"/>
      <c r="F67" s="132"/>
      <c r="G67" s="132"/>
      <c r="H67" s="132"/>
      <c r="I67" s="132"/>
      <c r="J67" s="132"/>
    </row>
    <row r="68" spans="1:10">
      <c r="A68" s="132" t="s">
        <v>108</v>
      </c>
      <c r="B68" s="132"/>
      <c r="C68" s="132"/>
      <c r="D68" s="132"/>
      <c r="E68" s="132"/>
      <c r="F68" s="132"/>
      <c r="G68" s="132"/>
      <c r="H68" s="132"/>
      <c r="I68" s="132"/>
      <c r="J68" s="132"/>
    </row>
    <row r="69" spans="1:10">
      <c r="A69" s="132" t="s">
        <v>87</v>
      </c>
      <c r="B69" s="132"/>
      <c r="C69" s="132"/>
      <c r="D69" s="132"/>
      <c r="E69" s="132"/>
      <c r="F69" s="132"/>
      <c r="G69" s="132"/>
      <c r="H69" s="132"/>
      <c r="I69" s="132"/>
      <c r="J69" s="132"/>
    </row>
    <row r="70" spans="1:10">
      <c r="A70" s="132" t="s">
        <v>109</v>
      </c>
      <c r="B70" s="132"/>
      <c r="C70" s="132"/>
      <c r="D70" s="132"/>
      <c r="E70" s="132"/>
      <c r="F70" s="132"/>
      <c r="G70" s="132"/>
      <c r="H70" s="132"/>
      <c r="I70" s="132"/>
      <c r="J70" s="132"/>
    </row>
  </sheetData>
  <mergeCells count="32">
    <mergeCell ref="A69:J69"/>
    <mergeCell ref="A70:J70"/>
    <mergeCell ref="A2:J2"/>
    <mergeCell ref="A58:A60"/>
    <mergeCell ref="A61:A63"/>
    <mergeCell ref="A65:J65"/>
    <mergeCell ref="A66:J66"/>
    <mergeCell ref="A67:J67"/>
    <mergeCell ref="A68:J68"/>
    <mergeCell ref="A43:A45"/>
    <mergeCell ref="A46:A48"/>
    <mergeCell ref="A50:J50"/>
    <mergeCell ref="A51:B51"/>
    <mergeCell ref="A52:A54"/>
    <mergeCell ref="A55:A57"/>
    <mergeCell ref="A28:A30"/>
    <mergeCell ref="A31:A33"/>
    <mergeCell ref="A35:J35"/>
    <mergeCell ref="A36:B36"/>
    <mergeCell ref="A37:A39"/>
    <mergeCell ref="A40:A42"/>
    <mergeCell ref="A25:A27"/>
    <mergeCell ref="A3:I3"/>
    <mergeCell ref="A5:J5"/>
    <mergeCell ref="A6:B6"/>
    <mergeCell ref="A7:A9"/>
    <mergeCell ref="A10:A12"/>
    <mergeCell ref="A13:A15"/>
    <mergeCell ref="A16:A18"/>
    <mergeCell ref="A20:J20"/>
    <mergeCell ref="A21:B21"/>
    <mergeCell ref="A22:A24"/>
  </mergeCells>
  <hyperlinks>
    <hyperlink ref="A1" location="Índice!A1" display="Índice" xr:uid="{00000000-0004-0000-4600-000000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9428-09A2-4CA7-8939-4BBCA76D9748}">
  <dimension ref="A1:J102"/>
  <sheetViews>
    <sheetView workbookViewId="0">
      <selection activeCell="A2" sqref="A2:J2"/>
    </sheetView>
  </sheetViews>
  <sheetFormatPr defaultColWidth="9.140625" defaultRowHeight="15"/>
  <cols>
    <col min="2" max="2" width="12.42578125" bestFit="1" customWidth="1"/>
    <col min="3" max="10" width="9.85546875" bestFit="1" customWidth="1"/>
  </cols>
  <sheetData>
    <row r="1" spans="1:10">
      <c r="A1" s="1" t="s">
        <v>83</v>
      </c>
      <c r="J1" s="1"/>
    </row>
    <row r="2" spans="1:10">
      <c r="A2" s="130" t="s">
        <v>234</v>
      </c>
      <c r="B2" s="130"/>
      <c r="C2" s="130"/>
      <c r="D2" s="130"/>
      <c r="E2" s="130"/>
      <c r="F2" s="130"/>
      <c r="G2" s="130"/>
      <c r="H2" s="130"/>
      <c r="I2" s="130"/>
      <c r="J2" s="130"/>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ht="15" customHeight="1">
      <c r="A7" s="63" t="s">
        <v>97</v>
      </c>
      <c r="B7" s="39" t="s">
        <v>150</v>
      </c>
      <c r="C7" s="19">
        <v>9.3478135764598846</v>
      </c>
      <c r="D7" s="19">
        <v>10.780833661556244</v>
      </c>
      <c r="E7" s="19">
        <v>11.685053259134293</v>
      </c>
      <c r="F7" s="19">
        <v>10.3653185069561</v>
      </c>
      <c r="G7" s="19">
        <v>12.452792376279831</v>
      </c>
      <c r="H7" s="19">
        <v>8.940538763999939</v>
      </c>
      <c r="I7" s="19">
        <v>9.8942078649997711</v>
      </c>
      <c r="J7" s="19">
        <v>11.389288306236267</v>
      </c>
    </row>
    <row r="8" spans="1:10" ht="15" customHeight="1">
      <c r="A8" s="63"/>
      <c r="B8" s="39" t="s">
        <v>151</v>
      </c>
      <c r="C8" s="19">
        <v>35.506144165992737</v>
      </c>
      <c r="D8" s="19">
        <v>37.650641798973083</v>
      </c>
      <c r="E8" s="19">
        <v>33.834704756736755</v>
      </c>
      <c r="F8" s="19">
        <v>32.747837901115417</v>
      </c>
      <c r="G8" s="19">
        <v>33.403271436691284</v>
      </c>
      <c r="H8" s="19">
        <v>31.233611702919006</v>
      </c>
      <c r="I8" s="19">
        <v>30.302059650421143</v>
      </c>
      <c r="J8" s="19">
        <v>30.158880352973938</v>
      </c>
    </row>
    <row r="9" spans="1:10" ht="15" customHeight="1">
      <c r="A9" s="63"/>
      <c r="B9" s="39" t="s">
        <v>152</v>
      </c>
      <c r="C9" s="19">
        <v>30.954092741012573</v>
      </c>
      <c r="D9" s="19">
        <v>29.50458824634552</v>
      </c>
      <c r="E9" s="19">
        <v>29.787001013755798</v>
      </c>
      <c r="F9" s="19">
        <v>28.973278403282166</v>
      </c>
      <c r="G9" s="19">
        <v>28.396904468536377</v>
      </c>
      <c r="H9" s="19">
        <v>34.242972731590271</v>
      </c>
      <c r="I9" s="19">
        <v>33.097317814826965</v>
      </c>
      <c r="J9" s="19">
        <v>33.114516735076904</v>
      </c>
    </row>
    <row r="10" spans="1:10" ht="15" customHeight="1">
      <c r="A10" s="63"/>
      <c r="B10" s="39" t="s">
        <v>153</v>
      </c>
      <c r="C10" s="19">
        <v>24.191950261592865</v>
      </c>
      <c r="D10" s="19">
        <v>22.063934803009033</v>
      </c>
      <c r="E10" s="19">
        <v>24.693241715431213</v>
      </c>
      <c r="F10" s="19">
        <v>27.913564443588257</v>
      </c>
      <c r="G10" s="19">
        <v>25.747033953666687</v>
      </c>
      <c r="H10" s="19">
        <v>25.582876801490784</v>
      </c>
      <c r="I10" s="19">
        <v>26.706415414810181</v>
      </c>
      <c r="J10" s="19">
        <v>25.337314605712891</v>
      </c>
    </row>
    <row r="11" spans="1:10">
      <c r="A11" s="63"/>
      <c r="B11" s="18" t="s">
        <v>101</v>
      </c>
      <c r="C11" s="19">
        <v>100</v>
      </c>
      <c r="D11" s="19">
        <v>100</v>
      </c>
      <c r="E11" s="19">
        <v>100</v>
      </c>
      <c r="F11" s="19">
        <v>100</v>
      </c>
      <c r="G11" s="19">
        <v>100</v>
      </c>
      <c r="H11" s="19">
        <v>100</v>
      </c>
      <c r="I11" s="19">
        <v>100</v>
      </c>
      <c r="J11" s="19">
        <v>100</v>
      </c>
    </row>
    <row r="12" spans="1:10" ht="15" customHeight="1">
      <c r="A12" s="63" t="s">
        <v>98</v>
      </c>
      <c r="B12" s="39" t="s">
        <v>150</v>
      </c>
      <c r="C12" s="19">
        <v>6.8002857267856598</v>
      </c>
      <c r="D12" s="19">
        <v>8.7825663387775421</v>
      </c>
      <c r="E12" s="19">
        <v>8.2779206335544586</v>
      </c>
      <c r="F12" s="19">
        <v>8.1804811954498291</v>
      </c>
      <c r="G12" s="19">
        <v>9.6665181219577789</v>
      </c>
      <c r="H12" s="19">
        <v>9.0527139604091644</v>
      </c>
      <c r="I12" s="19">
        <v>9.3709208071231842</v>
      </c>
      <c r="J12" s="19">
        <v>8.1344947218894958</v>
      </c>
    </row>
    <row r="13" spans="1:10" ht="15" customHeight="1">
      <c r="A13" s="63"/>
      <c r="B13" s="39" t="s">
        <v>151</v>
      </c>
      <c r="C13" s="19">
        <v>32.766208052635193</v>
      </c>
      <c r="D13" s="19">
        <v>31.671372056007385</v>
      </c>
      <c r="E13" s="19">
        <v>32.681336998939514</v>
      </c>
      <c r="F13" s="19">
        <v>31.883400678634644</v>
      </c>
      <c r="G13" s="19">
        <v>30.373397469520569</v>
      </c>
      <c r="H13" s="19">
        <v>29.803004860877991</v>
      </c>
      <c r="I13" s="19">
        <v>30.087587237358093</v>
      </c>
      <c r="J13" s="19">
        <v>29.778802394866943</v>
      </c>
    </row>
    <row r="14" spans="1:10" ht="15" customHeight="1">
      <c r="A14" s="63"/>
      <c r="B14" s="39" t="s">
        <v>152</v>
      </c>
      <c r="C14" s="19">
        <v>30.622610449790955</v>
      </c>
      <c r="D14" s="19">
        <v>30.849123001098633</v>
      </c>
      <c r="E14" s="19">
        <v>30.242985486984253</v>
      </c>
      <c r="F14" s="19">
        <v>28.934553265571594</v>
      </c>
      <c r="G14" s="19">
        <v>27.60254442691803</v>
      </c>
      <c r="H14" s="19">
        <v>29.671776294708252</v>
      </c>
      <c r="I14" s="19">
        <v>27.867388725280762</v>
      </c>
      <c r="J14" s="19">
        <v>26.493304967880249</v>
      </c>
    </row>
    <row r="15" spans="1:10" ht="15" customHeight="1">
      <c r="A15" s="63"/>
      <c r="B15" s="39" t="s">
        <v>153</v>
      </c>
      <c r="C15" s="19">
        <v>29.810896515846252</v>
      </c>
      <c r="D15" s="19">
        <v>28.6969393491745</v>
      </c>
      <c r="E15" s="19">
        <v>28.797757625579834</v>
      </c>
      <c r="F15" s="19">
        <v>31.001564860343933</v>
      </c>
      <c r="G15" s="19">
        <v>32.357540726661682</v>
      </c>
      <c r="H15" s="19">
        <v>31.472504138946533</v>
      </c>
      <c r="I15" s="19">
        <v>32.674100995063782</v>
      </c>
      <c r="J15" s="19">
        <v>35.593396425247192</v>
      </c>
    </row>
    <row r="16" spans="1:10">
      <c r="A16" s="63" t="s">
        <v>123</v>
      </c>
      <c r="B16" s="18" t="s">
        <v>101</v>
      </c>
      <c r="C16" s="19">
        <v>100</v>
      </c>
      <c r="D16" s="19">
        <v>100</v>
      </c>
      <c r="E16" s="19">
        <v>100</v>
      </c>
      <c r="F16" s="19">
        <v>100</v>
      </c>
      <c r="G16" s="19">
        <v>100</v>
      </c>
      <c r="H16" s="19">
        <v>100</v>
      </c>
      <c r="I16" s="19">
        <v>100</v>
      </c>
      <c r="J16" s="19">
        <v>100</v>
      </c>
    </row>
    <row r="17" spans="1:10">
      <c r="A17" s="63" t="s">
        <v>182</v>
      </c>
      <c r="B17" s="39" t="s">
        <v>150</v>
      </c>
      <c r="C17" s="19">
        <v>8.1170536577701569</v>
      </c>
      <c r="D17" s="19">
        <v>9.7872830927371979</v>
      </c>
      <c r="E17" s="19">
        <v>9.7561724483966827</v>
      </c>
      <c r="F17" s="19">
        <v>9.1351889073848724</v>
      </c>
      <c r="G17" s="19">
        <v>10.831372439861298</v>
      </c>
      <c r="H17" s="19">
        <v>8.993828296661377</v>
      </c>
      <c r="I17" s="19">
        <v>9.592755138874054</v>
      </c>
      <c r="J17" s="19">
        <v>9.4628438353538513</v>
      </c>
    </row>
    <row r="18" spans="1:10">
      <c r="A18" s="63"/>
      <c r="B18" s="39" t="s">
        <v>151</v>
      </c>
      <c r="C18" s="19">
        <v>34.182429313659668</v>
      </c>
      <c r="D18" s="19">
        <v>34.677714109420776</v>
      </c>
      <c r="E18" s="19">
        <v>33.181747794151306</v>
      </c>
      <c r="F18" s="19">
        <v>32.261133193969727</v>
      </c>
      <c r="G18" s="19">
        <v>31.64009153842926</v>
      </c>
      <c r="H18" s="19">
        <v>30.553990602493286</v>
      </c>
      <c r="I18" s="19">
        <v>30.178508162498474</v>
      </c>
      <c r="J18" s="19">
        <v>29.933920502662659</v>
      </c>
    </row>
    <row r="19" spans="1:10">
      <c r="A19" s="63"/>
      <c r="B19" s="39" t="s">
        <v>152</v>
      </c>
      <c r="C19" s="19">
        <v>30.793946981430054</v>
      </c>
      <c r="D19" s="19">
        <v>30.173099040985107</v>
      </c>
      <c r="E19" s="19">
        <v>30.045148730278015</v>
      </c>
      <c r="F19" s="19">
        <v>28.951475024223328</v>
      </c>
      <c r="G19" s="19">
        <v>27.934640645980835</v>
      </c>
      <c r="H19" s="19">
        <v>32.071390748023987</v>
      </c>
      <c r="I19" s="19">
        <v>30.084487795829773</v>
      </c>
      <c r="J19" s="19">
        <v>29.195559024810791</v>
      </c>
    </row>
    <row r="20" spans="1:10">
      <c r="A20" s="63"/>
      <c r="B20" s="39" t="s">
        <v>153</v>
      </c>
      <c r="C20" s="19">
        <v>26.906570792198181</v>
      </c>
      <c r="D20" s="19">
        <v>25.361904501914978</v>
      </c>
      <c r="E20" s="19">
        <v>27.016931772232056</v>
      </c>
      <c r="F20" s="19">
        <v>29.652202129364014</v>
      </c>
      <c r="G20" s="19">
        <v>29.593893885612488</v>
      </c>
      <c r="H20" s="19">
        <v>28.38079035282135</v>
      </c>
      <c r="I20" s="19">
        <v>30.14424741268158</v>
      </c>
      <c r="J20" s="19">
        <v>31.40767514705658</v>
      </c>
    </row>
    <row r="21" spans="1:10">
      <c r="A21" s="63"/>
      <c r="B21" s="18" t="s">
        <v>101</v>
      </c>
      <c r="C21" s="19">
        <v>100</v>
      </c>
      <c r="D21" s="19">
        <v>100</v>
      </c>
      <c r="E21" s="19">
        <v>100</v>
      </c>
      <c r="F21" s="19">
        <v>100</v>
      </c>
      <c r="G21" s="19">
        <v>100</v>
      </c>
      <c r="H21" s="19">
        <v>100</v>
      </c>
      <c r="I21" s="19">
        <v>100</v>
      </c>
      <c r="J21" s="19">
        <v>100</v>
      </c>
    </row>
    <row r="22" spans="1:10" ht="15" customHeight="1">
      <c r="A22" s="63" t="s">
        <v>100</v>
      </c>
      <c r="B22" s="39" t="s">
        <v>150</v>
      </c>
      <c r="C22" s="19">
        <v>6.4796686172485352</v>
      </c>
      <c r="D22" s="19">
        <v>6.6423520445823669</v>
      </c>
      <c r="E22" s="19">
        <v>7.3655471205711365</v>
      </c>
      <c r="F22" s="19">
        <v>7.5552217662334442</v>
      </c>
      <c r="G22" s="19">
        <v>7.8226014971733093</v>
      </c>
      <c r="H22" s="19">
        <v>6.9986648857593536</v>
      </c>
      <c r="I22" s="19">
        <v>7.3435351252555847</v>
      </c>
      <c r="J22" s="19">
        <v>6.2378518283367157</v>
      </c>
    </row>
    <row r="23" spans="1:10" ht="15" customHeight="1">
      <c r="A23" s="63"/>
      <c r="B23" s="39" t="s">
        <v>151</v>
      </c>
      <c r="C23" s="19">
        <v>29.810118675231934</v>
      </c>
      <c r="D23" s="19">
        <v>29.42887544631958</v>
      </c>
      <c r="E23" s="19">
        <v>29.254072904586792</v>
      </c>
      <c r="F23" s="19">
        <v>29.079157114028931</v>
      </c>
      <c r="G23" s="19">
        <v>29.201921820640564</v>
      </c>
      <c r="H23" s="19">
        <v>31.867983937263489</v>
      </c>
      <c r="I23" s="19">
        <v>31.197705864906311</v>
      </c>
      <c r="J23" s="19">
        <v>30.497941374778748</v>
      </c>
    </row>
    <row r="24" spans="1:10" ht="15" customHeight="1">
      <c r="A24" s="63"/>
      <c r="B24" s="39" t="s">
        <v>152</v>
      </c>
      <c r="C24" s="19">
        <v>34.618598222732544</v>
      </c>
      <c r="D24" s="19">
        <v>33.907270431518555</v>
      </c>
      <c r="E24" s="19">
        <v>33.748555183410645</v>
      </c>
      <c r="F24" s="19">
        <v>33.17219614982605</v>
      </c>
      <c r="G24" s="19">
        <v>31.834313273429871</v>
      </c>
      <c r="H24" s="19">
        <v>30.328467488288879</v>
      </c>
      <c r="I24" s="19">
        <v>29.6306312084198</v>
      </c>
      <c r="J24" s="19">
        <v>29.930979013442993</v>
      </c>
    </row>
    <row r="25" spans="1:10" ht="15" customHeight="1">
      <c r="A25" s="63"/>
      <c r="B25" s="39" t="s">
        <v>153</v>
      </c>
      <c r="C25" s="19">
        <v>29.091617465019226</v>
      </c>
      <c r="D25" s="19">
        <v>30.021500587463379</v>
      </c>
      <c r="E25" s="19">
        <v>29.631826281547546</v>
      </c>
      <c r="F25" s="19">
        <v>30.193424224853516</v>
      </c>
      <c r="G25" s="19">
        <v>31.141161918640137</v>
      </c>
      <c r="H25" s="19">
        <v>30.804881453514099</v>
      </c>
      <c r="I25" s="19">
        <v>31.828126311302185</v>
      </c>
      <c r="J25" s="19">
        <v>33.333227038383484</v>
      </c>
    </row>
    <row r="26" spans="1:10">
      <c r="A26" s="63" t="s">
        <v>123</v>
      </c>
      <c r="B26" s="18" t="s">
        <v>101</v>
      </c>
      <c r="C26" s="19">
        <v>100</v>
      </c>
      <c r="D26" s="19">
        <v>100</v>
      </c>
      <c r="E26" s="19">
        <v>100</v>
      </c>
      <c r="F26" s="19">
        <v>100</v>
      </c>
      <c r="G26" s="19">
        <v>100</v>
      </c>
      <c r="H26" s="19">
        <v>100</v>
      </c>
      <c r="I26" s="19">
        <v>100</v>
      </c>
      <c r="J26" s="19">
        <v>100</v>
      </c>
    </row>
    <row r="28" spans="1:10">
      <c r="A28" s="80" t="s">
        <v>103</v>
      </c>
      <c r="B28" s="80" t="s">
        <v>103</v>
      </c>
      <c r="C28" s="80" t="s">
        <v>103</v>
      </c>
      <c r="D28" s="80" t="s">
        <v>103</v>
      </c>
      <c r="E28" s="80" t="s">
        <v>103</v>
      </c>
      <c r="F28" s="80" t="s">
        <v>103</v>
      </c>
      <c r="G28" s="80" t="s">
        <v>103</v>
      </c>
      <c r="H28" s="80" t="s">
        <v>103</v>
      </c>
      <c r="I28" s="80" t="s">
        <v>103</v>
      </c>
      <c r="J28" s="80" t="s">
        <v>103</v>
      </c>
    </row>
    <row r="29" spans="1:10">
      <c r="A29" s="133" t="s">
        <v>92</v>
      </c>
      <c r="B29" s="133"/>
      <c r="C29" s="17" t="s">
        <v>112</v>
      </c>
      <c r="D29" s="17" t="s">
        <v>113</v>
      </c>
      <c r="E29" s="17" t="s">
        <v>114</v>
      </c>
      <c r="F29" s="17" t="s">
        <v>115</v>
      </c>
      <c r="G29" s="17" t="s">
        <v>116</v>
      </c>
      <c r="H29" s="17" t="s">
        <v>117</v>
      </c>
      <c r="I29" s="17" t="s">
        <v>118</v>
      </c>
      <c r="J29" s="17" t="s">
        <v>119</v>
      </c>
    </row>
    <row r="30" spans="1:10" ht="15" customHeight="1">
      <c r="A30" s="63" t="s">
        <v>97</v>
      </c>
      <c r="B30" s="39" t="s">
        <v>150</v>
      </c>
      <c r="C30" s="21">
        <v>84423</v>
      </c>
      <c r="D30" s="21">
        <v>93885</v>
      </c>
      <c r="E30" s="21">
        <v>72832</v>
      </c>
      <c r="F30" s="21">
        <v>60546</v>
      </c>
      <c r="G30" s="21">
        <v>67958</v>
      </c>
      <c r="H30" s="21">
        <v>84769</v>
      </c>
      <c r="I30" s="21">
        <v>58397</v>
      </c>
      <c r="J30" s="21">
        <v>56387</v>
      </c>
    </row>
    <row r="31" spans="1:10" ht="15" customHeight="1">
      <c r="A31" s="63"/>
      <c r="B31" s="39" t="s">
        <v>151</v>
      </c>
      <c r="C31" s="21">
        <v>320667</v>
      </c>
      <c r="D31" s="21">
        <v>327881</v>
      </c>
      <c r="E31" s="21">
        <v>210889</v>
      </c>
      <c r="F31" s="21">
        <v>191287</v>
      </c>
      <c r="G31" s="21">
        <v>182290</v>
      </c>
      <c r="H31" s="21">
        <v>296139</v>
      </c>
      <c r="I31" s="21">
        <v>178847</v>
      </c>
      <c r="J31" s="21">
        <v>149313</v>
      </c>
    </row>
    <row r="32" spans="1:10" ht="15" customHeight="1">
      <c r="A32" s="63"/>
      <c r="B32" s="39" t="s">
        <v>152</v>
      </c>
      <c r="C32" s="21">
        <v>279556</v>
      </c>
      <c r="D32" s="21">
        <v>256941</v>
      </c>
      <c r="E32" s="21">
        <v>185660</v>
      </c>
      <c r="F32" s="21">
        <v>169239</v>
      </c>
      <c r="G32" s="21">
        <v>154969</v>
      </c>
      <c r="H32" s="21">
        <v>324672</v>
      </c>
      <c r="I32" s="21">
        <v>195345</v>
      </c>
      <c r="J32" s="21">
        <v>163946</v>
      </c>
    </row>
    <row r="33" spans="1:10" ht="15" customHeight="1">
      <c r="A33" s="63"/>
      <c r="B33" s="39" t="s">
        <v>153</v>
      </c>
      <c r="C33" s="21">
        <v>218485</v>
      </c>
      <c r="D33" s="21">
        <v>192144</v>
      </c>
      <c r="E33" s="21">
        <v>153911</v>
      </c>
      <c r="F33" s="21">
        <v>163049</v>
      </c>
      <c r="G33" s="21">
        <v>140508</v>
      </c>
      <c r="H33" s="21">
        <v>242562</v>
      </c>
      <c r="I33" s="21">
        <v>157625</v>
      </c>
      <c r="J33" s="21">
        <v>125442</v>
      </c>
    </row>
    <row r="34" spans="1:10">
      <c r="A34" s="63"/>
      <c r="B34" s="18" t="s">
        <v>101</v>
      </c>
      <c r="C34" s="21">
        <v>903131</v>
      </c>
      <c r="D34" s="21">
        <v>870851</v>
      </c>
      <c r="E34" s="21">
        <v>623292</v>
      </c>
      <c r="F34" s="21">
        <v>584121</v>
      </c>
      <c r="G34" s="21">
        <v>545725</v>
      </c>
      <c r="H34" s="21">
        <v>948142</v>
      </c>
      <c r="I34" s="21">
        <v>590214</v>
      </c>
      <c r="J34" s="21">
        <v>495088</v>
      </c>
    </row>
    <row r="35" spans="1:10" ht="15" customHeight="1">
      <c r="A35" s="63" t="s">
        <v>98</v>
      </c>
      <c r="B35" s="39" t="s">
        <v>150</v>
      </c>
      <c r="C35" s="21">
        <v>57404</v>
      </c>
      <c r="D35" s="21">
        <v>75633</v>
      </c>
      <c r="E35" s="21">
        <v>67324</v>
      </c>
      <c r="F35" s="21">
        <v>61569</v>
      </c>
      <c r="G35" s="21">
        <v>73429</v>
      </c>
      <c r="H35" s="21">
        <v>77676</v>
      </c>
      <c r="I35" s="21">
        <v>75159</v>
      </c>
      <c r="J35" s="21">
        <v>58406</v>
      </c>
    </row>
    <row r="36" spans="1:10" ht="15" customHeight="1">
      <c r="A36" s="63"/>
      <c r="B36" s="39" t="s">
        <v>151</v>
      </c>
      <c r="C36" s="21">
        <v>276593</v>
      </c>
      <c r="D36" s="21">
        <v>272745</v>
      </c>
      <c r="E36" s="21">
        <v>265796</v>
      </c>
      <c r="F36" s="21">
        <v>239965</v>
      </c>
      <c r="G36" s="21">
        <v>230723</v>
      </c>
      <c r="H36" s="21">
        <v>255722</v>
      </c>
      <c r="I36" s="21">
        <v>241316</v>
      </c>
      <c r="J36" s="21">
        <v>213813</v>
      </c>
    </row>
    <row r="37" spans="1:10" ht="15" customHeight="1">
      <c r="A37" s="63"/>
      <c r="B37" s="39" t="s">
        <v>152</v>
      </c>
      <c r="C37" s="21">
        <v>258498</v>
      </c>
      <c r="D37" s="21">
        <v>265664</v>
      </c>
      <c r="E37" s="21">
        <v>245965</v>
      </c>
      <c r="F37" s="21">
        <v>217771</v>
      </c>
      <c r="G37" s="21">
        <v>209675</v>
      </c>
      <c r="H37" s="21">
        <v>254596</v>
      </c>
      <c r="I37" s="21">
        <v>223509</v>
      </c>
      <c r="J37" s="21">
        <v>190223</v>
      </c>
    </row>
    <row r="38" spans="1:10" ht="15" customHeight="1">
      <c r="A38" s="63"/>
      <c r="B38" s="39" t="s">
        <v>153</v>
      </c>
      <c r="C38" s="21">
        <v>251646</v>
      </c>
      <c r="D38" s="21">
        <v>247130</v>
      </c>
      <c r="E38" s="21">
        <v>234211</v>
      </c>
      <c r="F38" s="21">
        <v>233328</v>
      </c>
      <c r="G38" s="21">
        <v>245795</v>
      </c>
      <c r="H38" s="21">
        <v>270047</v>
      </c>
      <c r="I38" s="21">
        <v>262061</v>
      </c>
      <c r="J38" s="21">
        <v>255562</v>
      </c>
    </row>
    <row r="39" spans="1:10">
      <c r="A39" s="63" t="s">
        <v>123</v>
      </c>
      <c r="B39" s="18" t="s">
        <v>101</v>
      </c>
      <c r="C39" s="21">
        <v>844141</v>
      </c>
      <c r="D39" s="21">
        <v>861172</v>
      </c>
      <c r="E39" s="21">
        <v>813296</v>
      </c>
      <c r="F39" s="21">
        <v>752633</v>
      </c>
      <c r="G39" s="21">
        <v>759622</v>
      </c>
      <c r="H39" s="21">
        <v>858041</v>
      </c>
      <c r="I39" s="21">
        <v>802045</v>
      </c>
      <c r="J39" s="21">
        <v>718004</v>
      </c>
    </row>
    <row r="40" spans="1:10">
      <c r="A40" s="63" t="s">
        <v>182</v>
      </c>
      <c r="B40" s="39" t="s">
        <v>150</v>
      </c>
      <c r="C40" s="21">
        <v>141827</v>
      </c>
      <c r="D40" s="21">
        <v>169518</v>
      </c>
      <c r="E40" s="21">
        <v>140156</v>
      </c>
      <c r="F40" s="21">
        <v>122115</v>
      </c>
      <c r="G40" s="21">
        <v>141387</v>
      </c>
      <c r="H40" s="21">
        <v>162445</v>
      </c>
      <c r="I40" s="21">
        <v>133556</v>
      </c>
      <c r="J40" s="21">
        <v>114793</v>
      </c>
    </row>
    <row r="41" spans="1:10">
      <c r="A41" s="63"/>
      <c r="B41" s="39" t="s">
        <v>151</v>
      </c>
      <c r="C41" s="21">
        <v>597260</v>
      </c>
      <c r="D41" s="21">
        <v>600626</v>
      </c>
      <c r="E41" s="21">
        <v>476685</v>
      </c>
      <c r="F41" s="21">
        <v>431252</v>
      </c>
      <c r="G41" s="21">
        <v>413013</v>
      </c>
      <c r="H41" s="21">
        <v>551861</v>
      </c>
      <c r="I41" s="21">
        <v>420163</v>
      </c>
      <c r="J41" s="21">
        <v>363126</v>
      </c>
    </row>
    <row r="42" spans="1:10">
      <c r="A42" s="63"/>
      <c r="B42" s="39" t="s">
        <v>152</v>
      </c>
      <c r="C42" s="21">
        <v>538054</v>
      </c>
      <c r="D42" s="21">
        <v>522605</v>
      </c>
      <c r="E42" s="21">
        <v>431625</v>
      </c>
      <c r="F42" s="21">
        <v>387010</v>
      </c>
      <c r="G42" s="21">
        <v>364644</v>
      </c>
      <c r="H42" s="21">
        <v>579268</v>
      </c>
      <c r="I42" s="21">
        <v>418854</v>
      </c>
      <c r="J42" s="21">
        <v>354169</v>
      </c>
    </row>
    <row r="43" spans="1:10">
      <c r="A43" s="63"/>
      <c r="B43" s="39" t="s">
        <v>153</v>
      </c>
      <c r="C43" s="21">
        <v>470131</v>
      </c>
      <c r="D43" s="21">
        <v>439274</v>
      </c>
      <c r="E43" s="21">
        <v>388122</v>
      </c>
      <c r="F43" s="21">
        <v>396377</v>
      </c>
      <c r="G43" s="21">
        <v>386303</v>
      </c>
      <c r="H43" s="21">
        <v>512609</v>
      </c>
      <c r="I43" s="21">
        <v>419686</v>
      </c>
      <c r="J43" s="21">
        <v>381004</v>
      </c>
    </row>
    <row r="44" spans="1:10">
      <c r="A44" s="63"/>
      <c r="B44" s="18" t="s">
        <v>101</v>
      </c>
      <c r="C44" s="21">
        <v>1747272</v>
      </c>
      <c r="D44" s="21">
        <v>1732023</v>
      </c>
      <c r="E44" s="21">
        <v>1436588</v>
      </c>
      <c r="F44" s="21">
        <v>1336754</v>
      </c>
      <c r="G44" s="21">
        <v>1305347</v>
      </c>
      <c r="H44" s="21">
        <v>1806183</v>
      </c>
      <c r="I44" s="21">
        <v>1392259</v>
      </c>
      <c r="J44" s="21">
        <v>1213092</v>
      </c>
    </row>
    <row r="45" spans="1:10" ht="15" customHeight="1">
      <c r="A45" s="63" t="s">
        <v>100</v>
      </c>
      <c r="B45" s="39" t="s">
        <v>150</v>
      </c>
      <c r="C45" s="21">
        <v>196834</v>
      </c>
      <c r="D45" s="21">
        <v>223573</v>
      </c>
      <c r="E45" s="21">
        <v>293430</v>
      </c>
      <c r="F45" s="21">
        <v>325176</v>
      </c>
      <c r="G45" s="21">
        <v>367064</v>
      </c>
      <c r="H45" s="21">
        <v>337964</v>
      </c>
      <c r="I45" s="21">
        <v>411650</v>
      </c>
      <c r="J45" s="21">
        <v>369895</v>
      </c>
    </row>
    <row r="46" spans="1:10" ht="15" customHeight="1">
      <c r="A46" s="63"/>
      <c r="B46" s="39" t="s">
        <v>151</v>
      </c>
      <c r="C46" s="21">
        <v>905547</v>
      </c>
      <c r="D46" s="21">
        <v>990538</v>
      </c>
      <c r="E46" s="21">
        <v>1165429</v>
      </c>
      <c r="F46" s="21">
        <v>1251564</v>
      </c>
      <c r="G46" s="21">
        <v>1370257</v>
      </c>
      <c r="H46" s="21">
        <v>1538898</v>
      </c>
      <c r="I46" s="21">
        <v>1748822</v>
      </c>
      <c r="J46" s="21">
        <v>1808481</v>
      </c>
    </row>
    <row r="47" spans="1:10" ht="15" customHeight="1">
      <c r="A47" s="63"/>
      <c r="B47" s="39" t="s">
        <v>152</v>
      </c>
      <c r="C47" s="21">
        <v>1051615</v>
      </c>
      <c r="D47" s="21">
        <v>1141275</v>
      </c>
      <c r="E47" s="21">
        <v>1344481</v>
      </c>
      <c r="F47" s="21">
        <v>1427728</v>
      </c>
      <c r="G47" s="21">
        <v>1493778</v>
      </c>
      <c r="H47" s="21">
        <v>1464555</v>
      </c>
      <c r="I47" s="21">
        <v>1660978</v>
      </c>
      <c r="J47" s="21">
        <v>1774861</v>
      </c>
    </row>
    <row r="48" spans="1:10" ht="15" customHeight="1">
      <c r="A48" s="63"/>
      <c r="B48" s="39" t="s">
        <v>153</v>
      </c>
      <c r="C48" s="21">
        <v>883721</v>
      </c>
      <c r="D48" s="21">
        <v>1010485</v>
      </c>
      <c r="E48" s="21">
        <v>1180478</v>
      </c>
      <c r="F48" s="21">
        <v>1299522</v>
      </c>
      <c r="G48" s="21">
        <v>1461253</v>
      </c>
      <c r="H48" s="21">
        <v>1487561</v>
      </c>
      <c r="I48" s="21">
        <v>1784161</v>
      </c>
      <c r="J48" s="21">
        <v>1976609</v>
      </c>
    </row>
    <row r="49" spans="1:10">
      <c r="A49" s="63" t="s">
        <v>123</v>
      </c>
      <c r="B49" s="18" t="s">
        <v>101</v>
      </c>
      <c r="C49" s="21">
        <v>3037717</v>
      </c>
      <c r="D49" s="21">
        <v>3365871</v>
      </c>
      <c r="E49" s="21">
        <v>3983818</v>
      </c>
      <c r="F49" s="21">
        <v>4303990</v>
      </c>
      <c r="G49" s="21">
        <v>4692352</v>
      </c>
      <c r="H49" s="21">
        <v>4828978</v>
      </c>
      <c r="I49" s="21">
        <v>5605611</v>
      </c>
      <c r="J49" s="21">
        <v>5929846</v>
      </c>
    </row>
    <row r="51" spans="1:10">
      <c r="A51" s="80" t="s">
        <v>102</v>
      </c>
      <c r="B51" s="117" t="s">
        <v>102</v>
      </c>
      <c r="C51" s="117" t="s">
        <v>102</v>
      </c>
      <c r="D51" s="117" t="s">
        <v>102</v>
      </c>
      <c r="E51" s="117" t="s">
        <v>102</v>
      </c>
      <c r="F51" s="117" t="s">
        <v>102</v>
      </c>
      <c r="G51" s="117" t="s">
        <v>102</v>
      </c>
      <c r="H51" s="117" t="s">
        <v>102</v>
      </c>
      <c r="I51" s="117" t="s">
        <v>102</v>
      </c>
      <c r="J51" s="80" t="s">
        <v>102</v>
      </c>
    </row>
    <row r="52" spans="1:10">
      <c r="A52" s="133" t="s">
        <v>92</v>
      </c>
      <c r="B52" s="133"/>
      <c r="C52" s="17" t="s">
        <v>112</v>
      </c>
      <c r="D52" s="17" t="s">
        <v>113</v>
      </c>
      <c r="E52" s="17" t="s">
        <v>114</v>
      </c>
      <c r="F52" s="17" t="s">
        <v>115</v>
      </c>
      <c r="G52" s="17" t="s">
        <v>116</v>
      </c>
      <c r="H52" s="17" t="s">
        <v>117</v>
      </c>
      <c r="I52" s="17" t="s">
        <v>118</v>
      </c>
      <c r="J52" s="17" t="s">
        <v>119</v>
      </c>
    </row>
    <row r="53" spans="1:10" ht="15" customHeight="1">
      <c r="A53" s="63" t="s">
        <v>97</v>
      </c>
      <c r="B53" s="39" t="s">
        <v>150</v>
      </c>
      <c r="C53" s="19">
        <v>0.42494009248912334</v>
      </c>
      <c r="D53" s="19">
        <v>0.65579754300415516</v>
      </c>
      <c r="E53" s="19">
        <v>0.61364425346255302</v>
      </c>
      <c r="F53" s="19">
        <v>0.75997952371835709</v>
      </c>
      <c r="G53" s="19">
        <v>0.74240691028535366</v>
      </c>
      <c r="H53" s="19">
        <v>0.43462580069899559</v>
      </c>
      <c r="I53" s="19">
        <v>0.49541769549250603</v>
      </c>
      <c r="J53" s="19">
        <v>0.56482856161892414</v>
      </c>
    </row>
    <row r="54" spans="1:10" ht="15" customHeight="1">
      <c r="A54" s="63"/>
      <c r="B54" s="39" t="s">
        <v>151</v>
      </c>
      <c r="C54" s="19">
        <v>0.71303895674645901</v>
      </c>
      <c r="D54" s="19">
        <v>0.89846383780241013</v>
      </c>
      <c r="E54" s="19">
        <v>0.85850665345788002</v>
      </c>
      <c r="F54" s="19">
        <v>0.74949925765395164</v>
      </c>
      <c r="G54" s="19">
        <v>0.84250913932919502</v>
      </c>
      <c r="H54" s="19">
        <v>0.7379462942481041</v>
      </c>
      <c r="I54" s="19">
        <v>0.76626483350992203</v>
      </c>
      <c r="J54" s="19">
        <v>0.78460713848471642</v>
      </c>
    </row>
    <row r="55" spans="1:10" ht="15" customHeight="1">
      <c r="A55" s="63"/>
      <c r="B55" s="39" t="s">
        <v>152</v>
      </c>
      <c r="C55" s="19">
        <v>0.60521191917359829</v>
      </c>
      <c r="D55" s="19">
        <v>0.88755525648593903</v>
      </c>
      <c r="E55" s="19">
        <v>0.80783609300851822</v>
      </c>
      <c r="F55" s="19">
        <v>0.67584649659693241</v>
      </c>
      <c r="G55" s="19">
        <v>0.77140121720731258</v>
      </c>
      <c r="H55" s="19">
        <v>0.70351185277104378</v>
      </c>
      <c r="I55" s="19">
        <v>0.75405179522931576</v>
      </c>
      <c r="J55" s="19">
        <v>0.74920044280588627</v>
      </c>
    </row>
    <row r="56" spans="1:10" ht="15" customHeight="1">
      <c r="A56" s="63"/>
      <c r="B56" s="39" t="s">
        <v>153</v>
      </c>
      <c r="C56" s="19">
        <v>0.59985984116792679</v>
      </c>
      <c r="D56" s="19">
        <v>0.77345664612948895</v>
      </c>
      <c r="E56" s="19">
        <v>0.79265357926487923</v>
      </c>
      <c r="F56" s="19">
        <v>0.68907509557902813</v>
      </c>
      <c r="G56" s="19">
        <v>0.69409441202878952</v>
      </c>
      <c r="H56" s="19">
        <v>0.59980102814733982</v>
      </c>
      <c r="I56" s="19">
        <v>0.66084722056984901</v>
      </c>
      <c r="J56" s="19">
        <v>0.66237123683094978</v>
      </c>
    </row>
    <row r="57" spans="1:10">
      <c r="A57" s="63"/>
      <c r="B57" s="18" t="s">
        <v>101</v>
      </c>
      <c r="C57" s="19">
        <v>0</v>
      </c>
      <c r="D57" s="19">
        <v>0</v>
      </c>
      <c r="E57" s="19">
        <v>0</v>
      </c>
      <c r="F57" s="19">
        <v>0</v>
      </c>
      <c r="G57" s="19">
        <v>0</v>
      </c>
      <c r="H57" s="19">
        <v>0</v>
      </c>
      <c r="I57" s="19">
        <v>0</v>
      </c>
      <c r="J57" s="19">
        <v>0</v>
      </c>
    </row>
    <row r="58" spans="1:10" ht="15" customHeight="1">
      <c r="A58" s="63" t="s">
        <v>98</v>
      </c>
      <c r="B58" s="39" t="s">
        <v>150</v>
      </c>
      <c r="C58" s="19">
        <v>0.40657529607415199</v>
      </c>
      <c r="D58" s="19">
        <v>0.54762209765613079</v>
      </c>
      <c r="E58" s="19">
        <v>0.45015057548880577</v>
      </c>
      <c r="F58" s="19">
        <v>0.35706819035112858</v>
      </c>
      <c r="G58" s="19">
        <v>0.51934453658759594</v>
      </c>
      <c r="H58" s="19">
        <v>0.67957504652440548</v>
      </c>
      <c r="I58" s="19">
        <v>0.44997818768024445</v>
      </c>
      <c r="J58" s="19">
        <v>0.40243049152195454</v>
      </c>
    </row>
    <row r="59" spans="1:10" ht="15" customHeight="1">
      <c r="A59" s="63"/>
      <c r="B59" s="39" t="s">
        <v>151</v>
      </c>
      <c r="C59" s="19">
        <v>0.7703050971031189</v>
      </c>
      <c r="D59" s="19">
        <v>1.0632043704390526</v>
      </c>
      <c r="E59" s="19">
        <v>0.81496480852365494</v>
      </c>
      <c r="F59" s="19">
        <v>0.65878829918801785</v>
      </c>
      <c r="G59" s="19">
        <v>0.65862098708748817</v>
      </c>
      <c r="H59" s="19">
        <v>0.71989046409726143</v>
      </c>
      <c r="I59" s="19">
        <v>0.7349763996899128</v>
      </c>
      <c r="J59" s="19">
        <v>0.68010417744517326</v>
      </c>
    </row>
    <row r="60" spans="1:10" ht="15" customHeight="1">
      <c r="A60" s="63"/>
      <c r="B60" s="39" t="s">
        <v>152</v>
      </c>
      <c r="C60" s="19">
        <v>0.6565749179571867</v>
      </c>
      <c r="D60" s="19">
        <v>0.79424027353525162</v>
      </c>
      <c r="E60" s="19">
        <v>0.7322484627366066</v>
      </c>
      <c r="F60" s="19">
        <v>0.528742466121912</v>
      </c>
      <c r="G60" s="19">
        <v>0.60856579802930355</v>
      </c>
      <c r="H60" s="19">
        <v>0.63351187855005264</v>
      </c>
      <c r="I60" s="19">
        <v>0.58550462126731873</v>
      </c>
      <c r="J60" s="19">
        <v>0.60818330384790897</v>
      </c>
    </row>
    <row r="61" spans="1:10" ht="15" customHeight="1">
      <c r="A61" s="63"/>
      <c r="B61" s="39" t="s">
        <v>153</v>
      </c>
      <c r="C61" s="19">
        <v>0.66490108147263527</v>
      </c>
      <c r="D61" s="19">
        <v>1.0930164717137814</v>
      </c>
      <c r="E61" s="19">
        <v>0.8415847085416317</v>
      </c>
      <c r="F61" s="19">
        <v>0.63022715039551258</v>
      </c>
      <c r="G61" s="19">
        <v>0.6412979681044817</v>
      </c>
      <c r="H61" s="19">
        <v>0.69550531916320324</v>
      </c>
      <c r="I61" s="19">
        <v>0.62773590907454491</v>
      </c>
      <c r="J61" s="19">
        <v>0.62477346509695053</v>
      </c>
    </row>
    <row r="62" spans="1:10">
      <c r="A62" s="63" t="s">
        <v>123</v>
      </c>
      <c r="B62" s="18" t="s">
        <v>101</v>
      </c>
      <c r="C62" s="19">
        <v>0</v>
      </c>
      <c r="D62" s="19">
        <v>0</v>
      </c>
      <c r="E62" s="19">
        <v>0</v>
      </c>
      <c r="F62" s="19">
        <v>0</v>
      </c>
      <c r="G62" s="19">
        <v>0</v>
      </c>
      <c r="H62" s="19">
        <v>0</v>
      </c>
      <c r="I62" s="19">
        <v>0</v>
      </c>
      <c r="J62" s="19">
        <v>0</v>
      </c>
    </row>
    <row r="63" spans="1:10">
      <c r="A63" s="63" t="s">
        <v>182</v>
      </c>
      <c r="B63" s="39" t="s">
        <v>150</v>
      </c>
      <c r="C63" s="19">
        <v>0.303421332500875</v>
      </c>
      <c r="D63" s="19">
        <v>0.45494027435779572</v>
      </c>
      <c r="E63" s="19">
        <v>0.37677728105336428</v>
      </c>
      <c r="F63" s="19">
        <v>0.41007059626281261</v>
      </c>
      <c r="G63" s="19">
        <v>0.49368035979568958</v>
      </c>
      <c r="H63" s="19">
        <v>0.43856948614120483</v>
      </c>
      <c r="I63" s="19">
        <v>0.33367166761308908</v>
      </c>
      <c r="J63" s="19">
        <v>0.33865317236632109</v>
      </c>
    </row>
    <row r="64" spans="1:10">
      <c r="A64" s="63"/>
      <c r="B64" s="39" t="s">
        <v>151</v>
      </c>
      <c r="C64" s="19">
        <v>0.53777662105858326</v>
      </c>
      <c r="D64" s="19">
        <v>0.79112453386187553</v>
      </c>
      <c r="E64" s="19">
        <v>0.58984961360692978</v>
      </c>
      <c r="F64" s="19">
        <v>0.49611995927989483</v>
      </c>
      <c r="G64" s="19">
        <v>0.52804313600063324</v>
      </c>
      <c r="H64" s="19">
        <v>0.53818812593817711</v>
      </c>
      <c r="I64" s="19">
        <v>0.52784597501158714</v>
      </c>
      <c r="J64" s="19">
        <v>0.51693683490157127</v>
      </c>
    </row>
    <row r="65" spans="1:10">
      <c r="A65" s="63"/>
      <c r="B65" s="39" t="s">
        <v>152</v>
      </c>
      <c r="C65" s="19">
        <v>0.43984442017972469</v>
      </c>
      <c r="D65" s="19">
        <v>0.60393400490283966</v>
      </c>
      <c r="E65" s="19">
        <v>0.54455255158245564</v>
      </c>
      <c r="F65" s="19">
        <v>0.42583835311233997</v>
      </c>
      <c r="G65" s="19">
        <v>0.49711680039763451</v>
      </c>
      <c r="H65" s="19">
        <v>0.49945521168410778</v>
      </c>
      <c r="I65" s="19">
        <v>0.47617582604289055</v>
      </c>
      <c r="J65" s="19">
        <v>0.47360360622406006</v>
      </c>
    </row>
    <row r="66" spans="1:10">
      <c r="A66" s="63"/>
      <c r="B66" s="39" t="s">
        <v>153</v>
      </c>
      <c r="C66" s="19">
        <v>0.46180030331015587</v>
      </c>
      <c r="D66" s="19">
        <v>0.77216173522174358</v>
      </c>
      <c r="E66" s="19">
        <v>0.61431843787431717</v>
      </c>
      <c r="F66" s="19">
        <v>0.49731559120118618</v>
      </c>
      <c r="G66" s="19">
        <v>0.51820329390466213</v>
      </c>
      <c r="H66" s="19">
        <v>0.47079753130674362</v>
      </c>
      <c r="I66" s="19">
        <v>0.45235669240355492</v>
      </c>
      <c r="J66" s="19">
        <v>0.45864135026931763</v>
      </c>
    </row>
    <row r="67" spans="1:10">
      <c r="A67" s="63"/>
      <c r="B67" s="18" t="s">
        <v>101</v>
      </c>
      <c r="C67" s="19">
        <v>0</v>
      </c>
      <c r="D67" s="19">
        <v>0</v>
      </c>
      <c r="E67" s="19">
        <v>0</v>
      </c>
      <c r="F67" s="19">
        <v>0</v>
      </c>
      <c r="G67" s="19">
        <v>0</v>
      </c>
      <c r="H67" s="19">
        <v>0</v>
      </c>
      <c r="I67" s="19">
        <v>0</v>
      </c>
      <c r="J67" s="19">
        <v>0</v>
      </c>
    </row>
    <row r="68" spans="1:10" ht="15" customHeight="1">
      <c r="A68" s="63" t="s">
        <v>100</v>
      </c>
      <c r="B68" s="39" t="s">
        <v>150</v>
      </c>
      <c r="C68" s="19">
        <v>0.36363629624247551</v>
      </c>
      <c r="D68" s="19">
        <v>0.37713358178734779</v>
      </c>
      <c r="E68" s="19">
        <v>0.30657844617962837</v>
      </c>
      <c r="F68" s="19">
        <v>0.49679474905133247</v>
      </c>
      <c r="G68" s="19">
        <v>0.3715854836627841</v>
      </c>
      <c r="H68" s="19">
        <v>0.26366850361227989</v>
      </c>
      <c r="I68" s="19">
        <v>0.17862012609839439</v>
      </c>
      <c r="J68" s="19">
        <v>0.14473953051492572</v>
      </c>
    </row>
    <row r="69" spans="1:10" ht="15" customHeight="1">
      <c r="A69" s="63"/>
      <c r="B69" s="39" t="s">
        <v>151</v>
      </c>
      <c r="C69" s="19">
        <v>0.64508416689932346</v>
      </c>
      <c r="D69" s="19">
        <v>0.66229994408786297</v>
      </c>
      <c r="E69" s="19">
        <v>0.54809749126434326</v>
      </c>
      <c r="F69" s="19">
        <v>0.42527983896434307</v>
      </c>
      <c r="G69" s="19">
        <v>0.46370578929781914</v>
      </c>
      <c r="H69" s="19">
        <v>0.62781139276921749</v>
      </c>
      <c r="I69" s="19">
        <v>0.38722576573491096</v>
      </c>
      <c r="J69" s="19">
        <v>0.29157972894608974</v>
      </c>
    </row>
    <row r="70" spans="1:10" ht="15" customHeight="1">
      <c r="A70" s="63"/>
      <c r="B70" s="39" t="s">
        <v>152</v>
      </c>
      <c r="C70" s="19">
        <v>0.51384842954576015</v>
      </c>
      <c r="D70" s="19">
        <v>0.66616847179830074</v>
      </c>
      <c r="E70" s="19">
        <v>0.48078116960823536</v>
      </c>
      <c r="F70" s="19">
        <v>0.34102192148566246</v>
      </c>
      <c r="G70" s="19">
        <v>0.38083579856902361</v>
      </c>
      <c r="H70" s="19">
        <v>0.39628027006983757</v>
      </c>
      <c r="I70" s="19">
        <v>0.30498472042381763</v>
      </c>
      <c r="J70" s="19">
        <v>0.25959126651287079</v>
      </c>
    </row>
    <row r="71" spans="1:10" ht="15" customHeight="1">
      <c r="A71" s="63"/>
      <c r="B71" s="39" t="s">
        <v>153</v>
      </c>
      <c r="C71" s="19">
        <v>0.59101083315908909</v>
      </c>
      <c r="D71" s="19">
        <v>0.71391151286661625</v>
      </c>
      <c r="E71" s="19">
        <v>0.46217525377869606</v>
      </c>
      <c r="F71" s="19">
        <v>0.38737307768315077</v>
      </c>
      <c r="G71" s="19">
        <v>0.45897462405264378</v>
      </c>
      <c r="H71" s="19">
        <v>0.53987503051757813</v>
      </c>
      <c r="I71" s="19">
        <v>0.28677298687398434</v>
      </c>
      <c r="J71" s="19">
        <v>0.26384280063211918</v>
      </c>
    </row>
    <row r="72" spans="1:10">
      <c r="A72" s="63" t="s">
        <v>123</v>
      </c>
      <c r="B72" s="18" t="s">
        <v>101</v>
      </c>
      <c r="C72" s="19">
        <v>0</v>
      </c>
      <c r="D72" s="19">
        <v>0</v>
      </c>
      <c r="E72" s="19">
        <v>0</v>
      </c>
      <c r="F72" s="19">
        <v>0</v>
      </c>
      <c r="G72" s="19">
        <v>0</v>
      </c>
      <c r="H72" s="19">
        <v>0</v>
      </c>
      <c r="I72" s="19">
        <v>0</v>
      </c>
      <c r="J72" s="19">
        <v>0</v>
      </c>
    </row>
    <row r="74" spans="1:10">
      <c r="A74" s="80" t="s">
        <v>104</v>
      </c>
      <c r="B74" s="80" t="s">
        <v>104</v>
      </c>
      <c r="C74" s="80" t="s">
        <v>104</v>
      </c>
      <c r="D74" s="80" t="s">
        <v>104</v>
      </c>
      <c r="E74" s="80" t="s">
        <v>104</v>
      </c>
      <c r="F74" s="80" t="s">
        <v>104</v>
      </c>
      <c r="G74" s="80" t="s">
        <v>104</v>
      </c>
      <c r="H74" s="80" t="s">
        <v>104</v>
      </c>
      <c r="I74" s="80" t="s">
        <v>104</v>
      </c>
      <c r="J74" s="80" t="s">
        <v>104</v>
      </c>
    </row>
    <row r="75" spans="1:10">
      <c r="A75" s="133" t="s">
        <v>92</v>
      </c>
      <c r="B75" s="133"/>
      <c r="C75" s="17" t="s">
        <v>112</v>
      </c>
      <c r="D75" s="17" t="s">
        <v>113</v>
      </c>
      <c r="E75" s="17" t="s">
        <v>114</v>
      </c>
      <c r="F75" s="17" t="s">
        <v>115</v>
      </c>
      <c r="G75" s="17" t="s">
        <v>116</v>
      </c>
      <c r="H75" s="17" t="s">
        <v>117</v>
      </c>
      <c r="I75" s="17" t="s">
        <v>118</v>
      </c>
      <c r="J75" s="17" t="s">
        <v>119</v>
      </c>
    </row>
    <row r="76" spans="1:10" ht="15" customHeight="1">
      <c r="A76" s="63" t="s">
        <v>97</v>
      </c>
      <c r="B76" s="39" t="s">
        <v>150</v>
      </c>
      <c r="C76" s="21">
        <v>1294</v>
      </c>
      <c r="D76" s="21">
        <v>1140</v>
      </c>
      <c r="E76" s="21">
        <v>940</v>
      </c>
      <c r="F76" s="21">
        <v>912</v>
      </c>
      <c r="G76" s="21">
        <v>711</v>
      </c>
      <c r="H76" s="21">
        <v>763</v>
      </c>
      <c r="I76" s="21">
        <v>619</v>
      </c>
      <c r="J76" s="21">
        <v>586</v>
      </c>
    </row>
    <row r="77" spans="1:10" ht="15" customHeight="1">
      <c r="A77" s="63"/>
      <c r="B77" s="39" t="s">
        <v>151</v>
      </c>
      <c r="C77" s="21">
        <v>5381</v>
      </c>
      <c r="D77" s="21">
        <v>3576</v>
      </c>
      <c r="E77" s="21">
        <v>2800</v>
      </c>
      <c r="F77" s="21">
        <v>2832</v>
      </c>
      <c r="G77" s="21">
        <v>1978</v>
      </c>
      <c r="H77" s="21">
        <v>2602</v>
      </c>
      <c r="I77" s="21">
        <v>1892</v>
      </c>
      <c r="J77" s="21">
        <v>1695</v>
      </c>
    </row>
    <row r="78" spans="1:10" ht="15" customHeight="1">
      <c r="A78" s="63"/>
      <c r="B78" s="39" t="s">
        <v>152</v>
      </c>
      <c r="C78" s="21">
        <v>5596</v>
      </c>
      <c r="D78" s="21">
        <v>3466</v>
      </c>
      <c r="E78" s="21">
        <v>2891</v>
      </c>
      <c r="F78" s="21">
        <v>3121</v>
      </c>
      <c r="G78" s="21">
        <v>2194</v>
      </c>
      <c r="H78" s="21">
        <v>3470</v>
      </c>
      <c r="I78" s="21">
        <v>2370</v>
      </c>
      <c r="J78" s="21">
        <v>2153</v>
      </c>
    </row>
    <row r="79" spans="1:10" ht="15" customHeight="1">
      <c r="A79" s="63"/>
      <c r="B79" s="39" t="s">
        <v>153</v>
      </c>
      <c r="C79" s="21">
        <v>5356</v>
      </c>
      <c r="D79" s="21">
        <v>3187</v>
      </c>
      <c r="E79" s="21">
        <v>2744</v>
      </c>
      <c r="F79" s="21">
        <v>3549</v>
      </c>
      <c r="G79" s="21">
        <v>2365</v>
      </c>
      <c r="H79" s="21">
        <v>2935</v>
      </c>
      <c r="I79" s="21">
        <v>2179</v>
      </c>
      <c r="J79" s="21">
        <v>1935</v>
      </c>
    </row>
    <row r="80" spans="1:10">
      <c r="A80" s="63"/>
      <c r="B80" s="18" t="s">
        <v>101</v>
      </c>
      <c r="C80" s="21">
        <v>17627</v>
      </c>
      <c r="D80" s="21">
        <v>11369</v>
      </c>
      <c r="E80" s="21">
        <v>9375</v>
      </c>
      <c r="F80" s="21">
        <v>10414</v>
      </c>
      <c r="G80" s="21">
        <v>7248</v>
      </c>
      <c r="H80" s="21">
        <v>9770</v>
      </c>
      <c r="I80" s="21">
        <v>7060</v>
      </c>
      <c r="J80" s="21">
        <v>6369</v>
      </c>
    </row>
    <row r="81" spans="1:10" ht="15" customHeight="1">
      <c r="A81" s="63" t="s">
        <v>98</v>
      </c>
      <c r="B81" s="39" t="s">
        <v>150</v>
      </c>
      <c r="C81" s="21">
        <v>893</v>
      </c>
      <c r="D81" s="21">
        <v>883</v>
      </c>
      <c r="E81" s="21">
        <v>875</v>
      </c>
      <c r="F81" s="21">
        <v>987</v>
      </c>
      <c r="G81" s="21">
        <v>794</v>
      </c>
      <c r="H81" s="21">
        <v>611</v>
      </c>
      <c r="I81" s="21">
        <v>701</v>
      </c>
      <c r="J81" s="21">
        <v>586</v>
      </c>
    </row>
    <row r="82" spans="1:10" ht="15" customHeight="1">
      <c r="A82" s="63"/>
      <c r="B82" s="39" t="s">
        <v>151</v>
      </c>
      <c r="C82" s="21">
        <v>4042</v>
      </c>
      <c r="D82" s="21">
        <v>3019</v>
      </c>
      <c r="E82" s="21">
        <v>3187</v>
      </c>
      <c r="F82" s="21">
        <v>3409</v>
      </c>
      <c r="G82" s="21">
        <v>2554</v>
      </c>
      <c r="H82" s="21">
        <v>2289</v>
      </c>
      <c r="I82" s="21">
        <v>2375</v>
      </c>
      <c r="J82" s="21">
        <v>2264</v>
      </c>
    </row>
    <row r="83" spans="1:10" ht="15" customHeight="1">
      <c r="A83" s="63"/>
      <c r="B83" s="39" t="s">
        <v>152</v>
      </c>
      <c r="C83" s="21">
        <v>4679</v>
      </c>
      <c r="D83" s="21">
        <v>3463</v>
      </c>
      <c r="E83" s="21">
        <v>3466</v>
      </c>
      <c r="F83" s="21">
        <v>3930</v>
      </c>
      <c r="G83" s="21">
        <v>2864</v>
      </c>
      <c r="H83" s="21">
        <v>2829</v>
      </c>
      <c r="I83" s="21">
        <v>2628</v>
      </c>
      <c r="J83" s="21">
        <v>2434</v>
      </c>
    </row>
    <row r="84" spans="1:10" ht="15" customHeight="1">
      <c r="A84" s="63"/>
      <c r="B84" s="39" t="s">
        <v>153</v>
      </c>
      <c r="C84" s="21">
        <v>6264</v>
      </c>
      <c r="D84" s="21">
        <v>3827</v>
      </c>
      <c r="E84" s="21">
        <v>3891</v>
      </c>
      <c r="F84" s="21">
        <v>4913</v>
      </c>
      <c r="G84" s="21">
        <v>4320</v>
      </c>
      <c r="H84" s="21">
        <v>3459</v>
      </c>
      <c r="I84" s="21">
        <v>3914</v>
      </c>
      <c r="J84" s="21">
        <v>3941</v>
      </c>
    </row>
    <row r="85" spans="1:10">
      <c r="A85" s="63" t="s">
        <v>123</v>
      </c>
      <c r="B85" s="18" t="s">
        <v>101</v>
      </c>
      <c r="C85" s="21">
        <v>15878</v>
      </c>
      <c r="D85" s="21">
        <v>11192</v>
      </c>
      <c r="E85" s="21">
        <v>11419</v>
      </c>
      <c r="F85" s="21">
        <v>13239</v>
      </c>
      <c r="G85" s="21">
        <v>10532</v>
      </c>
      <c r="H85" s="21">
        <v>9188</v>
      </c>
      <c r="I85" s="21">
        <v>9618</v>
      </c>
      <c r="J85" s="21">
        <v>9225</v>
      </c>
    </row>
    <row r="86" spans="1:10">
      <c r="A86" s="63" t="s">
        <v>182</v>
      </c>
      <c r="B86" s="39" t="s">
        <v>150</v>
      </c>
      <c r="C86" s="21">
        <v>2187</v>
      </c>
      <c r="D86" s="21">
        <v>2023</v>
      </c>
      <c r="E86" s="21">
        <v>1815</v>
      </c>
      <c r="F86" s="21">
        <v>1899</v>
      </c>
      <c r="G86" s="21">
        <v>1505</v>
      </c>
      <c r="H86" s="21">
        <v>1374</v>
      </c>
      <c r="I86" s="21">
        <v>1320</v>
      </c>
      <c r="J86" s="21">
        <v>1172</v>
      </c>
    </row>
    <row r="87" spans="1:10">
      <c r="A87" s="63"/>
      <c r="B87" s="39" t="s">
        <v>151</v>
      </c>
      <c r="C87" s="21">
        <v>9423</v>
      </c>
      <c r="D87" s="21">
        <v>6595</v>
      </c>
      <c r="E87" s="21">
        <v>5987</v>
      </c>
      <c r="F87" s="21">
        <v>6241</v>
      </c>
      <c r="G87" s="21">
        <v>4532</v>
      </c>
      <c r="H87" s="21">
        <v>4891</v>
      </c>
      <c r="I87" s="21">
        <v>4267</v>
      </c>
      <c r="J87" s="21">
        <v>3959</v>
      </c>
    </row>
    <row r="88" spans="1:10">
      <c r="A88" s="63"/>
      <c r="B88" s="39" t="s">
        <v>152</v>
      </c>
      <c r="C88" s="21">
        <v>10275</v>
      </c>
      <c r="D88" s="21">
        <v>6929</v>
      </c>
      <c r="E88" s="21">
        <v>6357</v>
      </c>
      <c r="F88" s="21">
        <v>7051</v>
      </c>
      <c r="G88" s="21">
        <v>5058</v>
      </c>
      <c r="H88" s="21">
        <v>6299</v>
      </c>
      <c r="I88" s="21">
        <v>4998</v>
      </c>
      <c r="J88" s="21">
        <v>4587</v>
      </c>
    </row>
    <row r="89" spans="1:10">
      <c r="A89" s="63"/>
      <c r="B89" s="39" t="s">
        <v>153</v>
      </c>
      <c r="C89" s="21">
        <v>11620</v>
      </c>
      <c r="D89" s="21">
        <v>7014</v>
      </c>
      <c r="E89" s="21">
        <v>6635</v>
      </c>
      <c r="F89" s="21">
        <v>8462</v>
      </c>
      <c r="G89" s="21">
        <v>6685</v>
      </c>
      <c r="H89" s="21">
        <v>6394</v>
      </c>
      <c r="I89" s="21">
        <v>6093</v>
      </c>
      <c r="J89" s="21">
        <v>5876</v>
      </c>
    </row>
    <row r="90" spans="1:10">
      <c r="A90" s="63"/>
      <c r="B90" s="18" t="s">
        <v>101</v>
      </c>
      <c r="C90" s="21">
        <v>33505</v>
      </c>
      <c r="D90" s="21">
        <v>22561</v>
      </c>
      <c r="E90" s="21">
        <v>20794</v>
      </c>
      <c r="F90" s="21">
        <v>23653</v>
      </c>
      <c r="G90" s="21">
        <v>17780</v>
      </c>
      <c r="H90" s="21">
        <v>18958</v>
      </c>
      <c r="I90" s="21">
        <v>16678</v>
      </c>
      <c r="J90" s="21">
        <v>15594</v>
      </c>
    </row>
    <row r="91" spans="1:10" ht="15" customHeight="1">
      <c r="A91" s="63" t="s">
        <v>100</v>
      </c>
      <c r="B91" s="39" t="s">
        <v>150</v>
      </c>
      <c r="C91" s="21">
        <v>1784</v>
      </c>
      <c r="D91" s="21">
        <v>2284</v>
      </c>
      <c r="E91" s="21">
        <v>2818</v>
      </c>
      <c r="F91" s="21">
        <v>3600</v>
      </c>
      <c r="G91" s="21">
        <v>3361</v>
      </c>
      <c r="H91" s="21">
        <v>2310</v>
      </c>
      <c r="I91" s="21">
        <v>3343</v>
      </c>
      <c r="J91" s="21">
        <v>3336</v>
      </c>
    </row>
    <row r="92" spans="1:10" ht="15" customHeight="1">
      <c r="A92" s="63"/>
      <c r="B92" s="39" t="s">
        <v>151</v>
      </c>
      <c r="C92" s="21">
        <v>8778</v>
      </c>
      <c r="D92" s="21">
        <v>8993</v>
      </c>
      <c r="E92" s="21">
        <v>10997</v>
      </c>
      <c r="F92" s="21">
        <v>13834</v>
      </c>
      <c r="G92" s="21">
        <v>11899</v>
      </c>
      <c r="H92" s="21">
        <v>10480</v>
      </c>
      <c r="I92" s="21">
        <v>13259</v>
      </c>
      <c r="J92" s="21">
        <v>15111</v>
      </c>
    </row>
    <row r="93" spans="1:10" ht="15" customHeight="1">
      <c r="A93" s="63"/>
      <c r="B93" s="39" t="s">
        <v>152</v>
      </c>
      <c r="C93" s="21">
        <v>13291</v>
      </c>
      <c r="D93" s="21">
        <v>13125</v>
      </c>
      <c r="E93" s="21">
        <v>16413</v>
      </c>
      <c r="F93" s="21">
        <v>20902</v>
      </c>
      <c r="G93" s="21">
        <v>17533</v>
      </c>
      <c r="H93" s="21">
        <v>13881</v>
      </c>
      <c r="I93" s="21">
        <v>16273</v>
      </c>
      <c r="J93" s="21">
        <v>18701</v>
      </c>
    </row>
    <row r="94" spans="1:10" ht="15" customHeight="1">
      <c r="A94" s="63"/>
      <c r="B94" s="39" t="s">
        <v>153</v>
      </c>
      <c r="C94" s="21">
        <v>14100</v>
      </c>
      <c r="D94" s="21">
        <v>12121</v>
      </c>
      <c r="E94" s="21">
        <v>15697</v>
      </c>
      <c r="F94" s="21">
        <v>21893</v>
      </c>
      <c r="G94" s="21">
        <v>20374</v>
      </c>
      <c r="H94" s="21">
        <v>17281</v>
      </c>
      <c r="I94" s="21">
        <v>22500</v>
      </c>
      <c r="J94" s="21">
        <v>25909</v>
      </c>
    </row>
    <row r="95" spans="1:10">
      <c r="A95" s="63" t="s">
        <v>123</v>
      </c>
      <c r="B95" s="18" t="s">
        <v>101</v>
      </c>
      <c r="C95" s="21">
        <v>37953</v>
      </c>
      <c r="D95" s="21">
        <v>36523</v>
      </c>
      <c r="E95" s="21">
        <v>45925</v>
      </c>
      <c r="F95" s="21">
        <v>60229</v>
      </c>
      <c r="G95" s="21">
        <v>53167</v>
      </c>
      <c r="H95" s="21">
        <v>43952</v>
      </c>
      <c r="I95" s="21">
        <v>55375</v>
      </c>
      <c r="J95" s="21">
        <v>63057</v>
      </c>
    </row>
    <row r="97" spans="1:10" ht="15.75">
      <c r="A97" s="131" t="s">
        <v>105</v>
      </c>
      <c r="B97" s="131"/>
      <c r="C97" s="131"/>
      <c r="D97" s="131"/>
      <c r="E97" s="131"/>
      <c r="F97" s="131"/>
      <c r="G97" s="131"/>
      <c r="H97" s="131"/>
      <c r="I97" s="131"/>
      <c r="J97" s="131"/>
    </row>
    <row r="98" spans="1:10">
      <c r="A98" s="132" t="s">
        <v>106</v>
      </c>
      <c r="B98" s="132"/>
      <c r="C98" s="132"/>
      <c r="D98" s="132"/>
      <c r="E98" s="132"/>
      <c r="F98" s="132"/>
      <c r="G98" s="132"/>
      <c r="H98" s="132"/>
      <c r="I98" s="132"/>
      <c r="J98" s="132"/>
    </row>
    <row r="99" spans="1:10" ht="66.75" customHeight="1">
      <c r="A99" s="92" t="s">
        <v>110</v>
      </c>
      <c r="B99" s="132"/>
      <c r="C99" s="132"/>
      <c r="D99" s="132"/>
      <c r="E99" s="132"/>
      <c r="F99" s="132"/>
      <c r="G99" s="132"/>
      <c r="H99" s="132"/>
      <c r="I99" s="132"/>
      <c r="J99" s="132"/>
    </row>
    <row r="100" spans="1:10">
      <c r="A100" s="132" t="s">
        <v>108</v>
      </c>
      <c r="B100" s="132"/>
      <c r="C100" s="132"/>
      <c r="D100" s="132"/>
      <c r="E100" s="132"/>
      <c r="F100" s="132"/>
      <c r="G100" s="132"/>
      <c r="H100" s="132"/>
      <c r="I100" s="132"/>
      <c r="J100" s="132"/>
    </row>
    <row r="101" spans="1:10">
      <c r="A101" s="132" t="s">
        <v>87</v>
      </c>
      <c r="B101" s="132"/>
      <c r="C101" s="132"/>
      <c r="D101" s="132"/>
      <c r="E101" s="132"/>
      <c r="F101" s="132"/>
      <c r="G101" s="132"/>
      <c r="H101" s="132"/>
      <c r="I101" s="132"/>
      <c r="J101" s="132"/>
    </row>
    <row r="102" spans="1:10">
      <c r="A102" s="132" t="s">
        <v>109</v>
      </c>
      <c r="B102" s="132"/>
      <c r="C102" s="132"/>
      <c r="D102" s="132"/>
      <c r="E102" s="132"/>
      <c r="F102" s="132"/>
      <c r="G102" s="132"/>
      <c r="H102" s="132"/>
      <c r="I102" s="132"/>
      <c r="J102" s="132"/>
    </row>
  </sheetData>
  <mergeCells count="32">
    <mergeCell ref="A101:J101"/>
    <mergeCell ref="A102:J102"/>
    <mergeCell ref="A2:J2"/>
    <mergeCell ref="A7:A11"/>
    <mergeCell ref="A12:A16"/>
    <mergeCell ref="A17:A21"/>
    <mergeCell ref="A22:A26"/>
    <mergeCell ref="A30:A34"/>
    <mergeCell ref="A35:A39"/>
    <mergeCell ref="A40:A44"/>
    <mergeCell ref="A97:J97"/>
    <mergeCell ref="A98:J98"/>
    <mergeCell ref="A99:J99"/>
    <mergeCell ref="A100:J100"/>
    <mergeCell ref="A86:A90"/>
    <mergeCell ref="A91:A95"/>
    <mergeCell ref="A81:A85"/>
    <mergeCell ref="A51:J51"/>
    <mergeCell ref="A52:B52"/>
    <mergeCell ref="A45:A49"/>
    <mergeCell ref="A53:A57"/>
    <mergeCell ref="A58:A62"/>
    <mergeCell ref="A74:J74"/>
    <mergeCell ref="A75:B75"/>
    <mergeCell ref="A63:A67"/>
    <mergeCell ref="A68:A72"/>
    <mergeCell ref="A76:A80"/>
    <mergeCell ref="A28:J28"/>
    <mergeCell ref="A29:B29"/>
    <mergeCell ref="A3:I3"/>
    <mergeCell ref="A5:J5"/>
    <mergeCell ref="A6:B6"/>
  </mergeCells>
  <hyperlinks>
    <hyperlink ref="A1" location="Índice!A1" display="Índice" xr:uid="{00000000-0004-0000-4700-000000000000}"/>
  </hyperlinks>
  <pageMargins left="0.7" right="0.7" top="0.75" bottom="0.75" header="0.3" footer="0.3"/>
  <pageSetup orientation="portrait" horizontalDpi="0"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2B76-4501-4C7D-9183-091D27204A67}">
  <dimension ref="A1:J86"/>
  <sheetViews>
    <sheetView workbookViewId="0">
      <selection activeCell="A2" sqref="A2:J2"/>
    </sheetView>
  </sheetViews>
  <sheetFormatPr defaultColWidth="9.140625" defaultRowHeight="15"/>
  <cols>
    <col min="2" max="2" width="27.7109375" bestFit="1" customWidth="1"/>
    <col min="3" max="10" width="9.85546875" bestFit="1" customWidth="1"/>
  </cols>
  <sheetData>
    <row r="1" spans="1:10">
      <c r="A1" s="1" t="s">
        <v>83</v>
      </c>
      <c r="J1" s="1"/>
    </row>
    <row r="2" spans="1:10">
      <c r="A2" s="130" t="s">
        <v>235</v>
      </c>
      <c r="B2" s="130"/>
      <c r="C2" s="130"/>
      <c r="D2" s="130"/>
      <c r="E2" s="130"/>
      <c r="F2" s="130"/>
      <c r="G2" s="130"/>
      <c r="H2" s="130"/>
      <c r="I2" s="130"/>
      <c r="J2" s="130"/>
    </row>
    <row r="3" spans="1:10">
      <c r="A3" s="132" t="s">
        <v>212</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3" t="s">
        <v>97</v>
      </c>
      <c r="B7" s="18" t="s">
        <v>176</v>
      </c>
      <c r="C7" s="19">
        <v>90.054666996002197</v>
      </c>
      <c r="D7" s="19">
        <v>88.978368043899536</v>
      </c>
      <c r="E7" s="19">
        <v>87.847048044204712</v>
      </c>
      <c r="F7" s="19">
        <v>88.824307918548584</v>
      </c>
      <c r="G7" s="19">
        <v>87.608468532562256</v>
      </c>
      <c r="H7" s="19">
        <v>89.402115345001221</v>
      </c>
      <c r="I7" s="19">
        <v>88.033664226531982</v>
      </c>
      <c r="J7" s="19">
        <v>85.773438215255737</v>
      </c>
    </row>
    <row r="8" spans="1:10">
      <c r="A8" s="63" t="s">
        <v>97</v>
      </c>
      <c r="B8" s="18" t="s">
        <v>156</v>
      </c>
      <c r="C8" s="19">
        <v>9.9453344941139221</v>
      </c>
      <c r="D8" s="19">
        <v>11.021632701158524</v>
      </c>
      <c r="E8" s="19">
        <v>11.919528990983963</v>
      </c>
      <c r="F8" s="19">
        <v>11.175693571567535</v>
      </c>
      <c r="G8" s="19">
        <v>12.32391819357872</v>
      </c>
      <c r="H8" s="19">
        <v>10.597885400056839</v>
      </c>
      <c r="I8" s="19">
        <v>11.966337263584137</v>
      </c>
      <c r="J8" s="19">
        <v>14.226561784744263</v>
      </c>
    </row>
    <row r="9" spans="1:10">
      <c r="A9" s="63" t="s">
        <v>97</v>
      </c>
      <c r="B9" s="18" t="s">
        <v>157</v>
      </c>
      <c r="C9" s="19" t="s">
        <v>135</v>
      </c>
      <c r="D9" s="19" t="s">
        <v>135</v>
      </c>
      <c r="E9" s="19">
        <v>0.23342370986938477</v>
      </c>
      <c r="F9" s="19">
        <v>0</v>
      </c>
      <c r="G9" s="19">
        <v>6.7611143458634615E-2</v>
      </c>
      <c r="H9" s="19" t="s">
        <v>135</v>
      </c>
      <c r="I9" s="19" t="s">
        <v>135</v>
      </c>
      <c r="J9" s="19" t="s">
        <v>135</v>
      </c>
    </row>
    <row r="10" spans="1:10">
      <c r="A10" s="63" t="s">
        <v>123</v>
      </c>
      <c r="B10" s="18" t="s">
        <v>101</v>
      </c>
      <c r="C10" s="19">
        <v>100</v>
      </c>
      <c r="D10" s="19">
        <v>100</v>
      </c>
      <c r="E10" s="19">
        <v>100</v>
      </c>
      <c r="F10" s="19">
        <v>100</v>
      </c>
      <c r="G10" s="19">
        <v>100</v>
      </c>
      <c r="H10" s="19">
        <v>100</v>
      </c>
      <c r="I10" s="19">
        <v>100</v>
      </c>
      <c r="J10" s="19">
        <v>100</v>
      </c>
    </row>
    <row r="11" spans="1:10">
      <c r="A11" s="63" t="s">
        <v>98</v>
      </c>
      <c r="B11" s="18" t="s">
        <v>176</v>
      </c>
      <c r="C11" s="19">
        <v>92.431479692459106</v>
      </c>
      <c r="D11" s="19">
        <v>91.507852077484131</v>
      </c>
      <c r="E11" s="19">
        <v>90.249502658843994</v>
      </c>
      <c r="F11" s="19">
        <v>89.713621139526367</v>
      </c>
      <c r="G11" s="19">
        <v>89.275586605072021</v>
      </c>
      <c r="H11" s="19">
        <v>89.268231391906738</v>
      </c>
      <c r="I11" s="19">
        <v>88.185000419616699</v>
      </c>
      <c r="J11" s="19">
        <v>87.382209300994873</v>
      </c>
    </row>
    <row r="12" spans="1:10">
      <c r="A12" s="63" t="s">
        <v>98</v>
      </c>
      <c r="B12" s="18" t="s">
        <v>156</v>
      </c>
      <c r="C12" s="19">
        <v>7.5685225427150726</v>
      </c>
      <c r="D12" s="19">
        <v>8.4921479225158691</v>
      </c>
      <c r="E12" s="19">
        <v>9.5242016017436981</v>
      </c>
      <c r="F12" s="19">
        <v>10.279201716184616</v>
      </c>
      <c r="G12" s="19">
        <v>10.618439316749573</v>
      </c>
      <c r="H12" s="19">
        <v>10.7317715883255</v>
      </c>
      <c r="I12" s="19">
        <v>11.814999580383301</v>
      </c>
      <c r="J12" s="19">
        <v>12.617790699005127</v>
      </c>
    </row>
    <row r="13" spans="1:10">
      <c r="A13" s="63" t="s">
        <v>98</v>
      </c>
      <c r="B13" s="18" t="s">
        <v>157</v>
      </c>
      <c r="C13" s="19" t="s">
        <v>135</v>
      </c>
      <c r="D13" s="19" t="s">
        <v>135</v>
      </c>
      <c r="E13" s="19">
        <v>0.22629550658166409</v>
      </c>
      <c r="F13" s="19">
        <v>7.1746879257261753E-3</v>
      </c>
      <c r="G13" s="19">
        <v>0.10597376385703683</v>
      </c>
      <c r="H13" s="19" t="s">
        <v>135</v>
      </c>
      <c r="I13" s="19" t="s">
        <v>135</v>
      </c>
      <c r="J13" s="19" t="s">
        <v>135</v>
      </c>
    </row>
    <row r="14" spans="1:10">
      <c r="A14" s="63" t="s">
        <v>123</v>
      </c>
      <c r="B14" s="18" t="s">
        <v>101</v>
      </c>
      <c r="C14" s="19">
        <v>100</v>
      </c>
      <c r="D14" s="19">
        <v>100</v>
      </c>
      <c r="E14" s="19">
        <v>100</v>
      </c>
      <c r="F14" s="19">
        <v>100</v>
      </c>
      <c r="G14" s="19">
        <v>100</v>
      </c>
      <c r="H14" s="19">
        <v>100</v>
      </c>
      <c r="I14" s="19">
        <v>100</v>
      </c>
      <c r="J14" s="19">
        <v>100</v>
      </c>
    </row>
    <row r="15" spans="1:10" ht="15" customHeight="1">
      <c r="A15" s="63" t="s">
        <v>182</v>
      </c>
      <c r="B15" s="18" t="s">
        <v>176</v>
      </c>
      <c r="C15" s="19">
        <v>91.202831268310547</v>
      </c>
      <c r="D15" s="19">
        <v>90.236043930053711</v>
      </c>
      <c r="E15" s="19">
        <v>89.207291603088379</v>
      </c>
      <c r="F15" s="19">
        <v>89.324969053268433</v>
      </c>
      <c r="G15" s="19">
        <v>88.578587770462036</v>
      </c>
      <c r="H15" s="19">
        <v>89.338511228561401</v>
      </c>
      <c r="I15" s="19">
        <v>88.120847940444946</v>
      </c>
      <c r="J15" s="19">
        <v>86.725693941116333</v>
      </c>
    </row>
    <row r="16" spans="1:10">
      <c r="A16" s="63"/>
      <c r="B16" s="18" t="s">
        <v>156</v>
      </c>
      <c r="C16" s="19">
        <v>8.797166496515274</v>
      </c>
      <c r="D16" s="19">
        <v>9.7639583051204681</v>
      </c>
      <c r="E16" s="19">
        <v>10.563322156667709</v>
      </c>
      <c r="F16" s="19">
        <v>10.670992732048035</v>
      </c>
      <c r="G16" s="19">
        <v>11.331479251384735</v>
      </c>
      <c r="H16" s="19">
        <v>10.661488771438599</v>
      </c>
      <c r="I16" s="19">
        <v>11.879152059555054</v>
      </c>
      <c r="J16" s="19">
        <v>13.274304568767548</v>
      </c>
    </row>
    <row r="17" spans="1:10">
      <c r="A17" s="63"/>
      <c r="B17" s="18" t="s">
        <v>157</v>
      </c>
      <c r="C17" s="19" t="s">
        <v>135</v>
      </c>
      <c r="D17" s="19" t="s">
        <v>135</v>
      </c>
      <c r="E17" s="19">
        <v>0.22938780020922422</v>
      </c>
      <c r="F17" s="19">
        <v>4.0391529182670638E-3</v>
      </c>
      <c r="G17" s="19">
        <v>8.9934805873781443E-2</v>
      </c>
      <c r="H17" s="19" t="s">
        <v>135</v>
      </c>
      <c r="I17" s="19" t="s">
        <v>135</v>
      </c>
      <c r="J17" s="19" t="s">
        <v>135</v>
      </c>
    </row>
    <row r="18" spans="1:10">
      <c r="A18" s="63"/>
      <c r="B18" s="18" t="s">
        <v>101</v>
      </c>
      <c r="C18" s="19">
        <v>100</v>
      </c>
      <c r="D18" s="19">
        <v>100</v>
      </c>
      <c r="E18" s="19">
        <v>100</v>
      </c>
      <c r="F18" s="19">
        <v>100</v>
      </c>
      <c r="G18" s="19">
        <v>100</v>
      </c>
      <c r="H18" s="19">
        <v>100</v>
      </c>
      <c r="I18" s="19">
        <v>100</v>
      </c>
      <c r="J18" s="19">
        <v>100</v>
      </c>
    </row>
    <row r="19" spans="1:10">
      <c r="A19" s="63" t="s">
        <v>100</v>
      </c>
      <c r="B19" s="18" t="s">
        <v>176</v>
      </c>
      <c r="C19" s="19">
        <v>94.600492715835571</v>
      </c>
      <c r="D19" s="19">
        <v>94.176483154296875</v>
      </c>
      <c r="E19" s="19">
        <v>92.834407091140747</v>
      </c>
      <c r="F19" s="19">
        <v>93.174147605895996</v>
      </c>
      <c r="G19" s="19">
        <v>92.514222860336304</v>
      </c>
      <c r="H19" s="19">
        <v>91.630923748016357</v>
      </c>
      <c r="I19" s="19">
        <v>91.316097974777222</v>
      </c>
      <c r="J19" s="19">
        <v>90.901386737823486</v>
      </c>
    </row>
    <row r="20" spans="1:10">
      <c r="A20" s="63" t="s">
        <v>181</v>
      </c>
      <c r="B20" s="18" t="s">
        <v>156</v>
      </c>
      <c r="C20" s="19">
        <v>5.3995095193386078</v>
      </c>
      <c r="D20" s="19">
        <v>5.8235149830579758</v>
      </c>
      <c r="E20" s="19">
        <v>7.0114456117153168</v>
      </c>
      <c r="F20" s="19">
        <v>6.8101689219474792</v>
      </c>
      <c r="G20" s="19">
        <v>7.4249543249607086</v>
      </c>
      <c r="H20" s="19">
        <v>8.3690747618675232</v>
      </c>
      <c r="I20" s="19">
        <v>8.683902770280838</v>
      </c>
      <c r="J20" s="19">
        <v>9.098612517118454</v>
      </c>
    </row>
    <row r="21" spans="1:10">
      <c r="A21" s="63" t="s">
        <v>181</v>
      </c>
      <c r="B21" s="18" t="s">
        <v>157</v>
      </c>
      <c r="C21" s="19" t="s">
        <v>135</v>
      </c>
      <c r="D21" s="19" t="s">
        <v>135</v>
      </c>
      <c r="E21" s="19">
        <v>0.15414818190038204</v>
      </c>
      <c r="F21" s="19">
        <v>1.5683121455367655E-2</v>
      </c>
      <c r="G21" s="19">
        <v>6.082237814553082E-2</v>
      </c>
      <c r="H21" s="19" t="s">
        <v>135</v>
      </c>
      <c r="I21" s="19" t="s">
        <v>135</v>
      </c>
      <c r="J21" s="19" t="s">
        <v>135</v>
      </c>
    </row>
    <row r="22" spans="1:10">
      <c r="A22" s="63" t="s">
        <v>123</v>
      </c>
      <c r="B22" s="18" t="s">
        <v>101</v>
      </c>
      <c r="C22" s="19">
        <v>100</v>
      </c>
      <c r="D22" s="19">
        <v>100</v>
      </c>
      <c r="E22" s="19">
        <v>100</v>
      </c>
      <c r="F22" s="19">
        <v>100</v>
      </c>
      <c r="G22" s="19">
        <v>100</v>
      </c>
      <c r="H22" s="19">
        <v>100</v>
      </c>
      <c r="I22" s="19">
        <v>100</v>
      </c>
      <c r="J22" s="19">
        <v>100</v>
      </c>
    </row>
    <row r="24" spans="1:10">
      <c r="A24" s="80" t="s">
        <v>103</v>
      </c>
      <c r="B24" s="80" t="s">
        <v>103</v>
      </c>
      <c r="C24" s="80" t="s">
        <v>103</v>
      </c>
      <c r="D24" s="80" t="s">
        <v>103</v>
      </c>
      <c r="E24" s="80" t="s">
        <v>103</v>
      </c>
      <c r="F24" s="80" t="s">
        <v>103</v>
      </c>
      <c r="G24" s="80" t="s">
        <v>103</v>
      </c>
      <c r="H24" s="80" t="s">
        <v>103</v>
      </c>
      <c r="I24" s="80" t="s">
        <v>103</v>
      </c>
      <c r="J24" s="80" t="s">
        <v>103</v>
      </c>
    </row>
    <row r="25" spans="1:10">
      <c r="A25" s="133" t="s">
        <v>92</v>
      </c>
      <c r="B25" s="133"/>
      <c r="C25" s="17" t="s">
        <v>112</v>
      </c>
      <c r="D25" s="17" t="s">
        <v>113</v>
      </c>
      <c r="E25" s="17" t="s">
        <v>114</v>
      </c>
      <c r="F25" s="17" t="s">
        <v>115</v>
      </c>
      <c r="G25" s="17" t="s">
        <v>116</v>
      </c>
      <c r="H25" s="17" t="s">
        <v>117</v>
      </c>
      <c r="I25" s="17" t="s">
        <v>118</v>
      </c>
      <c r="J25" s="17" t="s">
        <v>119</v>
      </c>
    </row>
    <row r="26" spans="1:10">
      <c r="A26" s="94" t="s">
        <v>97</v>
      </c>
      <c r="B26" s="18" t="s">
        <v>176</v>
      </c>
      <c r="C26" s="21">
        <v>813471</v>
      </c>
      <c r="D26" s="21">
        <v>774869</v>
      </c>
      <c r="E26" s="21">
        <v>547577</v>
      </c>
      <c r="F26" s="21">
        <v>518972</v>
      </c>
      <c r="G26" s="21">
        <v>478139</v>
      </c>
      <c r="H26" s="21">
        <v>847659</v>
      </c>
      <c r="I26" s="21">
        <v>519587</v>
      </c>
      <c r="J26" s="21">
        <v>424654</v>
      </c>
    </row>
    <row r="27" spans="1:10">
      <c r="A27" s="95" t="s">
        <v>97</v>
      </c>
      <c r="B27" s="18" t="s">
        <v>156</v>
      </c>
      <c r="C27" s="21">
        <v>89837</v>
      </c>
      <c r="D27" s="21">
        <v>95982</v>
      </c>
      <c r="E27" s="21">
        <v>74298</v>
      </c>
      <c r="F27" s="21">
        <v>65296</v>
      </c>
      <c r="G27" s="21">
        <v>67260</v>
      </c>
      <c r="H27" s="21">
        <v>100483</v>
      </c>
      <c r="I27" s="21">
        <v>70627</v>
      </c>
      <c r="J27" s="21">
        <v>70434</v>
      </c>
    </row>
    <row r="28" spans="1:10">
      <c r="A28" s="95" t="s">
        <v>97</v>
      </c>
      <c r="B28" s="18" t="s">
        <v>157</v>
      </c>
      <c r="C28" s="19" t="s">
        <v>135</v>
      </c>
      <c r="D28" s="19" t="s">
        <v>135</v>
      </c>
      <c r="E28" s="21">
        <v>1455</v>
      </c>
      <c r="F28" s="21">
        <v>0</v>
      </c>
      <c r="G28" s="21">
        <v>369</v>
      </c>
      <c r="H28" s="19" t="s">
        <v>135</v>
      </c>
      <c r="I28" s="19" t="s">
        <v>135</v>
      </c>
      <c r="J28" s="19" t="s">
        <v>135</v>
      </c>
    </row>
    <row r="29" spans="1:10">
      <c r="A29" s="96" t="s">
        <v>123</v>
      </c>
      <c r="B29" s="18" t="s">
        <v>101</v>
      </c>
      <c r="C29" s="21">
        <v>903308</v>
      </c>
      <c r="D29" s="21">
        <v>870851</v>
      </c>
      <c r="E29" s="21">
        <v>623330</v>
      </c>
      <c r="F29" s="21">
        <v>584268</v>
      </c>
      <c r="G29" s="21">
        <v>545768</v>
      </c>
      <c r="H29" s="21">
        <v>948142</v>
      </c>
      <c r="I29" s="21">
        <v>590214</v>
      </c>
      <c r="J29" s="21">
        <v>495088</v>
      </c>
    </row>
    <row r="30" spans="1:10">
      <c r="A30" s="94" t="s">
        <v>98</v>
      </c>
      <c r="B30" s="18" t="s">
        <v>176</v>
      </c>
      <c r="C30" s="21">
        <v>780252</v>
      </c>
      <c r="D30" s="21">
        <v>788040</v>
      </c>
      <c r="E30" s="21">
        <v>734214</v>
      </c>
      <c r="F30" s="21">
        <v>675226</v>
      </c>
      <c r="G30" s="21">
        <v>678157</v>
      </c>
      <c r="H30" s="21">
        <v>765958</v>
      </c>
      <c r="I30" s="21">
        <v>707346</v>
      </c>
      <c r="J30" s="21">
        <v>627503</v>
      </c>
    </row>
    <row r="31" spans="1:10">
      <c r="A31" s="95" t="s">
        <v>98</v>
      </c>
      <c r="B31" s="18" t="s">
        <v>156</v>
      </c>
      <c r="C31" s="21">
        <v>63889</v>
      </c>
      <c r="D31" s="21">
        <v>73132</v>
      </c>
      <c r="E31" s="21">
        <v>77483</v>
      </c>
      <c r="F31" s="21">
        <v>77366</v>
      </c>
      <c r="G31" s="21">
        <v>80660</v>
      </c>
      <c r="H31" s="21">
        <v>92083</v>
      </c>
      <c r="I31" s="21">
        <v>94770</v>
      </c>
      <c r="J31" s="21">
        <v>90610</v>
      </c>
    </row>
    <row r="32" spans="1:10">
      <c r="A32" s="95" t="s">
        <v>98</v>
      </c>
      <c r="B32" s="18" t="s">
        <v>157</v>
      </c>
      <c r="C32" s="19" t="s">
        <v>135</v>
      </c>
      <c r="D32" s="19" t="s">
        <v>135</v>
      </c>
      <c r="E32" s="21">
        <v>1841</v>
      </c>
      <c r="F32" s="21">
        <v>54</v>
      </c>
      <c r="G32" s="21">
        <v>805</v>
      </c>
      <c r="H32" s="19" t="s">
        <v>135</v>
      </c>
      <c r="I32" s="19" t="s">
        <v>135</v>
      </c>
      <c r="J32" s="19" t="s">
        <v>135</v>
      </c>
    </row>
    <row r="33" spans="1:10">
      <c r="A33" s="96" t="s">
        <v>123</v>
      </c>
      <c r="B33" s="18" t="s">
        <v>101</v>
      </c>
      <c r="C33" s="21">
        <v>844141</v>
      </c>
      <c r="D33" s="21">
        <v>861172</v>
      </c>
      <c r="E33" s="21">
        <v>813538</v>
      </c>
      <c r="F33" s="21">
        <v>752592</v>
      </c>
      <c r="G33" s="21">
        <v>759622</v>
      </c>
      <c r="H33" s="21">
        <v>858041</v>
      </c>
      <c r="I33" s="21">
        <v>802116</v>
      </c>
      <c r="J33" s="21">
        <v>718113</v>
      </c>
    </row>
    <row r="34" spans="1:10" ht="15" customHeight="1">
      <c r="A34" s="94" t="s">
        <v>182</v>
      </c>
      <c r="B34" s="18" t="s">
        <v>176</v>
      </c>
      <c r="C34" s="21">
        <v>1593723</v>
      </c>
      <c r="D34" s="21">
        <v>1562909</v>
      </c>
      <c r="E34" s="21">
        <v>1281791</v>
      </c>
      <c r="F34" s="21">
        <v>1194198</v>
      </c>
      <c r="G34" s="21">
        <v>1156296</v>
      </c>
      <c r="H34" s="21">
        <v>1613617</v>
      </c>
      <c r="I34" s="21">
        <v>1226933</v>
      </c>
      <c r="J34" s="21">
        <v>1052157</v>
      </c>
    </row>
    <row r="35" spans="1:10">
      <c r="A35" s="95"/>
      <c r="B35" s="18" t="s">
        <v>156</v>
      </c>
      <c r="C35" s="21">
        <v>153726</v>
      </c>
      <c r="D35" s="21">
        <v>169114</v>
      </c>
      <c r="E35" s="21">
        <v>151781</v>
      </c>
      <c r="F35" s="21">
        <v>142662</v>
      </c>
      <c r="G35" s="21">
        <v>147920</v>
      </c>
      <c r="H35" s="21">
        <v>192566</v>
      </c>
      <c r="I35" s="21">
        <v>165397</v>
      </c>
      <c r="J35" s="21">
        <v>161044</v>
      </c>
    </row>
    <row r="36" spans="1:10">
      <c r="A36" s="95"/>
      <c r="B36" s="18" t="s">
        <v>157</v>
      </c>
      <c r="C36" s="19" t="s">
        <v>135</v>
      </c>
      <c r="D36" s="19" t="s">
        <v>135</v>
      </c>
      <c r="E36" s="21">
        <v>3296</v>
      </c>
      <c r="F36" s="21">
        <v>54</v>
      </c>
      <c r="G36" s="21">
        <v>1174</v>
      </c>
      <c r="H36" s="19" t="s">
        <v>135</v>
      </c>
      <c r="I36" s="19" t="s">
        <v>135</v>
      </c>
      <c r="J36" s="19" t="s">
        <v>135</v>
      </c>
    </row>
    <row r="37" spans="1:10">
      <c r="A37" s="96"/>
      <c r="B37" s="18" t="s">
        <v>101</v>
      </c>
      <c r="C37" s="21">
        <v>1747449</v>
      </c>
      <c r="D37" s="21">
        <v>1732023</v>
      </c>
      <c r="E37" s="21">
        <v>1436868</v>
      </c>
      <c r="F37" s="21">
        <v>1336914</v>
      </c>
      <c r="G37" s="21">
        <v>1305390</v>
      </c>
      <c r="H37" s="21">
        <v>1806183</v>
      </c>
      <c r="I37" s="21">
        <v>1392330</v>
      </c>
      <c r="J37" s="21">
        <v>1213201</v>
      </c>
    </row>
    <row r="38" spans="1:10" ht="15" customHeight="1">
      <c r="A38" s="94" t="s">
        <v>100</v>
      </c>
      <c r="B38" s="18" t="s">
        <v>176</v>
      </c>
      <c r="C38" s="21">
        <v>2873786</v>
      </c>
      <c r="D38" s="21">
        <v>3169859</v>
      </c>
      <c r="E38" s="21">
        <v>3698364</v>
      </c>
      <c r="F38" s="21">
        <v>4010206</v>
      </c>
      <c r="G38" s="21">
        <v>4341093</v>
      </c>
      <c r="H38" s="21">
        <v>4424938</v>
      </c>
      <c r="I38" s="21">
        <v>5118964</v>
      </c>
      <c r="J38" s="21">
        <v>5390425</v>
      </c>
    </row>
    <row r="39" spans="1:10" ht="15" customHeight="1">
      <c r="A39" s="95" t="s">
        <v>181</v>
      </c>
      <c r="B39" s="18" t="s">
        <v>156</v>
      </c>
      <c r="C39" s="21">
        <v>164027</v>
      </c>
      <c r="D39" s="21">
        <v>196012</v>
      </c>
      <c r="E39" s="21">
        <v>279324</v>
      </c>
      <c r="F39" s="21">
        <v>293109</v>
      </c>
      <c r="G39" s="21">
        <v>348405</v>
      </c>
      <c r="H39" s="21">
        <v>404150</v>
      </c>
      <c r="I39" s="21">
        <v>486799</v>
      </c>
      <c r="J39" s="21">
        <v>539545</v>
      </c>
    </row>
    <row r="40" spans="1:10" ht="15" customHeight="1">
      <c r="A40" s="95" t="s">
        <v>181</v>
      </c>
      <c r="B40" s="18" t="s">
        <v>157</v>
      </c>
      <c r="C40" s="19" t="s">
        <v>135</v>
      </c>
      <c r="D40" s="19" t="s">
        <v>135</v>
      </c>
      <c r="E40" s="21">
        <v>6141</v>
      </c>
      <c r="F40" s="21">
        <v>675</v>
      </c>
      <c r="G40" s="21">
        <v>2854</v>
      </c>
      <c r="H40" s="19" t="s">
        <v>135</v>
      </c>
      <c r="I40" s="19" t="s">
        <v>135</v>
      </c>
      <c r="J40" s="19" t="s">
        <v>135</v>
      </c>
    </row>
    <row r="41" spans="1:10">
      <c r="A41" s="96" t="s">
        <v>123</v>
      </c>
      <c r="B41" s="18" t="s">
        <v>101</v>
      </c>
      <c r="C41" s="21">
        <v>3037813</v>
      </c>
      <c r="D41" s="21">
        <v>3365871</v>
      </c>
      <c r="E41" s="21">
        <v>3983829</v>
      </c>
      <c r="F41" s="21">
        <v>4303315</v>
      </c>
      <c r="G41" s="21">
        <v>4692352</v>
      </c>
      <c r="H41" s="21">
        <v>4829088</v>
      </c>
      <c r="I41" s="21">
        <v>5605763</v>
      </c>
      <c r="J41" s="21">
        <v>5929970</v>
      </c>
    </row>
    <row r="43" spans="1:10">
      <c r="A43" s="80" t="s">
        <v>102</v>
      </c>
      <c r="B43" s="80" t="s">
        <v>102</v>
      </c>
      <c r="C43" s="80" t="s">
        <v>102</v>
      </c>
      <c r="D43" s="80" t="s">
        <v>102</v>
      </c>
      <c r="E43" s="80" t="s">
        <v>102</v>
      </c>
      <c r="F43" s="80" t="s">
        <v>102</v>
      </c>
      <c r="G43" s="80" t="s">
        <v>102</v>
      </c>
      <c r="H43" s="80" t="s">
        <v>102</v>
      </c>
      <c r="I43" s="80" t="s">
        <v>102</v>
      </c>
      <c r="J43" s="80" t="s">
        <v>102</v>
      </c>
    </row>
    <row r="44" spans="1:10">
      <c r="A44" s="133" t="s">
        <v>92</v>
      </c>
      <c r="B44" s="133"/>
      <c r="C44" s="17" t="s">
        <v>112</v>
      </c>
      <c r="D44" s="17" t="s">
        <v>113</v>
      </c>
      <c r="E44" s="17" t="s">
        <v>114</v>
      </c>
      <c r="F44" s="17" t="s">
        <v>115</v>
      </c>
      <c r="G44" s="17" t="s">
        <v>116</v>
      </c>
      <c r="H44" s="17" t="s">
        <v>117</v>
      </c>
      <c r="I44" s="17" t="s">
        <v>118</v>
      </c>
      <c r="J44" s="17" t="s">
        <v>119</v>
      </c>
    </row>
    <row r="45" spans="1:10">
      <c r="A45" s="63" t="s">
        <v>97</v>
      </c>
      <c r="B45" s="18" t="s">
        <v>176</v>
      </c>
      <c r="C45" s="19">
        <v>0.39763231761753559</v>
      </c>
      <c r="D45" s="19">
        <v>0.60787089169025421</v>
      </c>
      <c r="E45" s="19">
        <v>0.53263097070157528</v>
      </c>
      <c r="F45" s="19">
        <v>0.48429514281451702</v>
      </c>
      <c r="G45" s="19">
        <v>0.64313891343772411</v>
      </c>
      <c r="H45" s="19">
        <v>0.39017489179968834</v>
      </c>
      <c r="I45" s="19">
        <v>0.4526135977357626</v>
      </c>
      <c r="J45" s="19">
        <v>0.5200014915317297</v>
      </c>
    </row>
    <row r="46" spans="1:10">
      <c r="A46" s="63" t="s">
        <v>97</v>
      </c>
      <c r="B46" s="18" t="s">
        <v>156</v>
      </c>
      <c r="C46" s="19">
        <v>0.39763231761753559</v>
      </c>
      <c r="D46" s="19">
        <v>0.60787089169025421</v>
      </c>
      <c r="E46" s="19">
        <v>0.51469267345964909</v>
      </c>
      <c r="F46" s="19">
        <v>0.48429514281451702</v>
      </c>
      <c r="G46" s="19">
        <v>0.64242011867463589</v>
      </c>
      <c r="H46" s="19">
        <v>0.39017489179968834</v>
      </c>
      <c r="I46" s="19">
        <v>0.4526135977357626</v>
      </c>
      <c r="J46" s="19">
        <v>0.5200014915317297</v>
      </c>
    </row>
    <row r="47" spans="1:10">
      <c r="A47" s="63" t="s">
        <v>97</v>
      </c>
      <c r="B47" s="18" t="s">
        <v>157</v>
      </c>
      <c r="C47" s="19" t="s">
        <v>135</v>
      </c>
      <c r="D47" s="19" t="s">
        <v>135</v>
      </c>
      <c r="E47" s="19">
        <v>0.15667659463360906</v>
      </c>
      <c r="F47" s="19">
        <v>0</v>
      </c>
      <c r="G47" s="19">
        <v>4.4807494850829244E-2</v>
      </c>
      <c r="H47" s="19" t="s">
        <v>135</v>
      </c>
      <c r="I47" s="19" t="s">
        <v>135</v>
      </c>
      <c r="J47" s="19" t="s">
        <v>135</v>
      </c>
    </row>
    <row r="48" spans="1:10">
      <c r="A48" s="63" t="s">
        <v>123</v>
      </c>
      <c r="B48" s="18" t="s">
        <v>101</v>
      </c>
      <c r="C48" s="19">
        <v>0</v>
      </c>
      <c r="D48" s="19">
        <v>0</v>
      </c>
      <c r="E48" s="19">
        <v>0</v>
      </c>
      <c r="F48" s="19">
        <v>0</v>
      </c>
      <c r="G48" s="19">
        <v>0</v>
      </c>
      <c r="H48" s="19">
        <v>0</v>
      </c>
      <c r="I48" s="19">
        <v>0</v>
      </c>
      <c r="J48" s="19">
        <v>0</v>
      </c>
    </row>
    <row r="49" spans="1:10">
      <c r="A49" s="63" t="s">
        <v>98</v>
      </c>
      <c r="B49" s="18" t="s">
        <v>176</v>
      </c>
      <c r="C49" s="19">
        <v>0.37102173082530499</v>
      </c>
      <c r="D49" s="19">
        <v>0.49639493227005005</v>
      </c>
      <c r="E49" s="19">
        <v>0.43501118198037148</v>
      </c>
      <c r="F49" s="19">
        <v>0.40799905546009541</v>
      </c>
      <c r="G49" s="19">
        <v>0.43831458315253258</v>
      </c>
      <c r="H49" s="19">
        <v>0.48113814555108547</v>
      </c>
      <c r="I49" s="19">
        <v>0.39350106380879879</v>
      </c>
      <c r="J49" s="19">
        <v>0.42847031727433205</v>
      </c>
    </row>
    <row r="50" spans="1:10">
      <c r="A50" s="63" t="s">
        <v>98</v>
      </c>
      <c r="B50" s="18" t="s">
        <v>156</v>
      </c>
      <c r="C50" s="19">
        <v>0.37102173082530499</v>
      </c>
      <c r="D50" s="19">
        <v>0.49639493227005005</v>
      </c>
      <c r="E50" s="19">
        <v>0.41946638375520706</v>
      </c>
      <c r="F50" s="19">
        <v>0.40798173286020756</v>
      </c>
      <c r="G50" s="19">
        <v>0.43523833155632019</v>
      </c>
      <c r="H50" s="19">
        <v>0.48113814555108547</v>
      </c>
      <c r="I50" s="19">
        <v>0.39350106380879879</v>
      </c>
      <c r="J50" s="19">
        <v>0.42847031727433205</v>
      </c>
    </row>
    <row r="51" spans="1:10">
      <c r="A51" s="63" t="s">
        <v>98</v>
      </c>
      <c r="B51" s="18" t="s">
        <v>157</v>
      </c>
      <c r="C51" s="19" t="s">
        <v>135</v>
      </c>
      <c r="D51" s="19" t="s">
        <v>135</v>
      </c>
      <c r="E51" s="19">
        <v>8.0709066241979599E-2</v>
      </c>
      <c r="F51" s="19">
        <v>5.1969764172099531E-3</v>
      </c>
      <c r="G51" s="19">
        <v>5.2042573224753141E-2</v>
      </c>
      <c r="H51" s="19" t="s">
        <v>135</v>
      </c>
      <c r="I51" s="19" t="s">
        <v>135</v>
      </c>
      <c r="J51" s="19" t="s">
        <v>135</v>
      </c>
    </row>
    <row r="52" spans="1:10">
      <c r="A52" s="63" t="s">
        <v>123</v>
      </c>
      <c r="B52" s="18" t="s">
        <v>101</v>
      </c>
      <c r="C52" s="19">
        <v>0</v>
      </c>
      <c r="D52" s="19">
        <v>0</v>
      </c>
      <c r="E52" s="19">
        <v>0</v>
      </c>
      <c r="F52" s="19">
        <v>0</v>
      </c>
      <c r="G52" s="19">
        <v>0</v>
      </c>
      <c r="H52" s="19">
        <v>0</v>
      </c>
      <c r="I52" s="19">
        <v>0</v>
      </c>
      <c r="J52" s="19">
        <v>0</v>
      </c>
    </row>
    <row r="53" spans="1:10" ht="15" customHeight="1">
      <c r="A53" s="63" t="s">
        <v>182</v>
      </c>
      <c r="B53" s="18" t="s">
        <v>176</v>
      </c>
      <c r="C53" s="19">
        <v>0.28477211017161608</v>
      </c>
      <c r="D53" s="19">
        <v>0.4620314110070467</v>
      </c>
      <c r="E53" s="19">
        <v>0.35865113604813814</v>
      </c>
      <c r="F53" s="19">
        <v>0.34243594855070114</v>
      </c>
      <c r="G53" s="19">
        <v>0.39618732407689095</v>
      </c>
      <c r="H53" s="19">
        <v>0.31520237680524588</v>
      </c>
      <c r="I53" s="19">
        <v>0.30181226320564747</v>
      </c>
      <c r="J53" s="19">
        <v>0.33800196833908558</v>
      </c>
    </row>
    <row r="54" spans="1:10">
      <c r="A54" s="63"/>
      <c r="B54" s="18" t="s">
        <v>156</v>
      </c>
      <c r="C54" s="19">
        <v>0.28477211017161608</v>
      </c>
      <c r="D54" s="19">
        <v>0.4620314110070467</v>
      </c>
      <c r="E54" s="19">
        <v>0.35001370124518871</v>
      </c>
      <c r="F54" s="19">
        <v>0.34244109410792589</v>
      </c>
      <c r="G54" s="19">
        <v>0.39538322016596794</v>
      </c>
      <c r="H54" s="19">
        <v>0.31520237680524588</v>
      </c>
      <c r="I54" s="19">
        <v>0.30181226320564747</v>
      </c>
      <c r="J54" s="19">
        <v>0.33800196833908558</v>
      </c>
    </row>
    <row r="55" spans="1:10">
      <c r="A55" s="63"/>
      <c r="B55" s="18" t="s">
        <v>157</v>
      </c>
      <c r="C55" s="19" t="s">
        <v>135</v>
      </c>
      <c r="D55" s="19" t="s">
        <v>135</v>
      </c>
      <c r="E55" s="19">
        <v>8.1811496056616306E-2</v>
      </c>
      <c r="F55" s="19">
        <v>2.9255583285703324E-3</v>
      </c>
      <c r="G55" s="19">
        <v>3.5581461270339787E-2</v>
      </c>
      <c r="H55" s="19" t="s">
        <v>135</v>
      </c>
      <c r="I55" s="19" t="s">
        <v>135</v>
      </c>
      <c r="J55" s="19" t="s">
        <v>135</v>
      </c>
    </row>
    <row r="56" spans="1:10">
      <c r="A56" s="63"/>
      <c r="B56" s="18" t="s">
        <v>101</v>
      </c>
      <c r="C56" s="19">
        <v>0</v>
      </c>
      <c r="D56" s="19">
        <v>0</v>
      </c>
      <c r="E56" s="19">
        <v>0</v>
      </c>
      <c r="F56" s="19">
        <v>0</v>
      </c>
      <c r="G56" s="19">
        <v>0</v>
      </c>
      <c r="H56" s="19">
        <v>0</v>
      </c>
      <c r="I56" s="19">
        <v>0</v>
      </c>
      <c r="J56" s="19">
        <v>0</v>
      </c>
    </row>
    <row r="57" spans="1:10" ht="15" customHeight="1">
      <c r="A57" s="63" t="s">
        <v>100</v>
      </c>
      <c r="B57" s="18" t="s">
        <v>176</v>
      </c>
      <c r="C57" s="19">
        <v>0.28468577656894922</v>
      </c>
      <c r="D57" s="19">
        <v>0.28603209648281336</v>
      </c>
      <c r="E57" s="19">
        <v>0.30206541996449232</v>
      </c>
      <c r="F57" s="19">
        <v>0.16006433870643377</v>
      </c>
      <c r="G57" s="19">
        <v>0.18308017170056701</v>
      </c>
      <c r="H57" s="19">
        <v>0.22607715800404549</v>
      </c>
      <c r="I57" s="19">
        <v>0.15899102436378598</v>
      </c>
      <c r="J57" s="19">
        <v>0.14289285754784942</v>
      </c>
    </row>
    <row r="58" spans="1:10" ht="15" customHeight="1">
      <c r="A58" s="63" t="s">
        <v>181</v>
      </c>
      <c r="B58" s="18" t="s">
        <v>156</v>
      </c>
      <c r="C58" s="19">
        <v>0.28468577656894922</v>
      </c>
      <c r="D58" s="19">
        <v>0.28603209648281336</v>
      </c>
      <c r="E58" s="19">
        <v>0.30351909808814526</v>
      </c>
      <c r="F58" s="19">
        <v>0.16025607474148273</v>
      </c>
      <c r="G58" s="19">
        <v>0.18424572190269828</v>
      </c>
      <c r="H58" s="19">
        <v>0.22607715800404549</v>
      </c>
      <c r="I58" s="19">
        <v>0.15899102436378598</v>
      </c>
      <c r="J58" s="19">
        <v>0.14289285754784942</v>
      </c>
    </row>
    <row r="59" spans="1:10" ht="15" customHeight="1">
      <c r="A59" s="63" t="s">
        <v>181</v>
      </c>
      <c r="B59" s="18" t="s">
        <v>157</v>
      </c>
      <c r="C59" s="19" t="s">
        <v>135</v>
      </c>
      <c r="D59" s="19" t="s">
        <v>135</v>
      </c>
      <c r="E59" s="19">
        <v>3.0216164304874837E-2</v>
      </c>
      <c r="F59" s="19">
        <v>1.0219783871434629E-2</v>
      </c>
      <c r="G59" s="19">
        <v>1.3510024291463196E-2</v>
      </c>
      <c r="H59" s="19" t="s">
        <v>135</v>
      </c>
      <c r="I59" s="19" t="s">
        <v>135</v>
      </c>
      <c r="J59" s="19" t="s">
        <v>135</v>
      </c>
    </row>
    <row r="60" spans="1:10">
      <c r="A60" s="63" t="s">
        <v>123</v>
      </c>
      <c r="B60" s="18" t="s">
        <v>101</v>
      </c>
      <c r="C60" s="19">
        <v>0</v>
      </c>
      <c r="D60" s="19">
        <v>0</v>
      </c>
      <c r="E60" s="19">
        <v>0</v>
      </c>
      <c r="F60" s="19">
        <v>0</v>
      </c>
      <c r="G60" s="19">
        <v>0</v>
      </c>
      <c r="H60" s="19">
        <v>0</v>
      </c>
      <c r="I60" s="19">
        <v>0</v>
      </c>
      <c r="J60" s="19">
        <v>0</v>
      </c>
    </row>
    <row r="62" spans="1:10">
      <c r="A62" s="80" t="s">
        <v>104</v>
      </c>
      <c r="B62" s="80" t="s">
        <v>104</v>
      </c>
      <c r="C62" s="80" t="s">
        <v>104</v>
      </c>
      <c r="D62" s="80" t="s">
        <v>104</v>
      </c>
      <c r="E62" s="80" t="s">
        <v>104</v>
      </c>
      <c r="F62" s="80" t="s">
        <v>104</v>
      </c>
      <c r="G62" s="80" t="s">
        <v>104</v>
      </c>
      <c r="H62" s="80" t="s">
        <v>104</v>
      </c>
      <c r="I62" s="80" t="s">
        <v>104</v>
      </c>
      <c r="J62" s="80" t="s">
        <v>104</v>
      </c>
    </row>
    <row r="63" spans="1:10">
      <c r="A63" s="133" t="s">
        <v>92</v>
      </c>
      <c r="B63" s="133"/>
      <c r="C63" s="17" t="s">
        <v>112</v>
      </c>
      <c r="D63" s="17" t="s">
        <v>113</v>
      </c>
      <c r="E63" s="17" t="s">
        <v>114</v>
      </c>
      <c r="F63" s="17" t="s">
        <v>115</v>
      </c>
      <c r="G63" s="17" t="s">
        <v>116</v>
      </c>
      <c r="H63" s="17" t="s">
        <v>117</v>
      </c>
      <c r="I63" s="17" t="s">
        <v>118</v>
      </c>
      <c r="J63" s="17" t="s">
        <v>119</v>
      </c>
    </row>
    <row r="64" spans="1:10">
      <c r="A64" s="94" t="s">
        <v>97</v>
      </c>
      <c r="B64" s="18" t="s">
        <v>176</v>
      </c>
      <c r="C64" s="21">
        <v>15119</v>
      </c>
      <c r="D64" s="21">
        <v>9576</v>
      </c>
      <c r="E64" s="21">
        <v>7856</v>
      </c>
      <c r="F64" s="21">
        <v>8914</v>
      </c>
      <c r="G64" s="21">
        <v>6180</v>
      </c>
      <c r="H64" s="21">
        <v>8414</v>
      </c>
      <c r="I64" s="21">
        <v>5900</v>
      </c>
      <c r="J64" s="21">
        <v>5235</v>
      </c>
    </row>
    <row r="65" spans="1:10">
      <c r="A65" s="95" t="s">
        <v>97</v>
      </c>
      <c r="B65" s="18" t="s">
        <v>156</v>
      </c>
      <c r="C65" s="21">
        <v>2509</v>
      </c>
      <c r="D65" s="21">
        <v>1793</v>
      </c>
      <c r="E65" s="21">
        <v>1512</v>
      </c>
      <c r="F65" s="21">
        <v>1504</v>
      </c>
      <c r="G65" s="21">
        <v>1066</v>
      </c>
      <c r="H65" s="21">
        <v>1356</v>
      </c>
      <c r="I65" s="21">
        <v>1160</v>
      </c>
      <c r="J65" s="21">
        <v>1134</v>
      </c>
    </row>
    <row r="66" spans="1:10">
      <c r="A66" s="95" t="s">
        <v>97</v>
      </c>
      <c r="B66" s="18" t="s">
        <v>157</v>
      </c>
      <c r="C66" s="19" t="s">
        <v>135</v>
      </c>
      <c r="D66" s="19" t="s">
        <v>135</v>
      </c>
      <c r="E66" s="21">
        <v>9</v>
      </c>
      <c r="F66" s="21">
        <v>0</v>
      </c>
      <c r="G66" s="21">
        <v>3</v>
      </c>
      <c r="H66" s="19" t="s">
        <v>135</v>
      </c>
      <c r="I66" s="19" t="s">
        <v>135</v>
      </c>
      <c r="J66" s="19" t="s">
        <v>135</v>
      </c>
    </row>
    <row r="67" spans="1:10">
      <c r="A67" s="96" t="s">
        <v>123</v>
      </c>
      <c r="B67" s="18" t="s">
        <v>101</v>
      </c>
      <c r="C67" s="21">
        <v>17628</v>
      </c>
      <c r="D67" s="21">
        <v>11369</v>
      </c>
      <c r="E67" s="21">
        <v>9377</v>
      </c>
      <c r="F67" s="21">
        <v>10418</v>
      </c>
      <c r="G67" s="21">
        <v>7249</v>
      </c>
      <c r="H67" s="21">
        <v>9770</v>
      </c>
      <c r="I67" s="21">
        <v>7060</v>
      </c>
      <c r="J67" s="21">
        <v>6369</v>
      </c>
    </row>
    <row r="68" spans="1:10">
      <c r="A68" s="94" t="s">
        <v>98</v>
      </c>
      <c r="B68" s="18" t="s">
        <v>176</v>
      </c>
      <c r="C68" s="21">
        <v>14201</v>
      </c>
      <c r="D68" s="21">
        <v>9827</v>
      </c>
      <c r="E68" s="21">
        <v>9935</v>
      </c>
      <c r="F68" s="21">
        <v>11543</v>
      </c>
      <c r="G68" s="21">
        <v>9165</v>
      </c>
      <c r="H68" s="21">
        <v>7974</v>
      </c>
      <c r="I68" s="21">
        <v>8082</v>
      </c>
      <c r="J68" s="21">
        <v>7803</v>
      </c>
    </row>
    <row r="69" spans="1:10">
      <c r="A69" s="95" t="s">
        <v>98</v>
      </c>
      <c r="B69" s="18" t="s">
        <v>156</v>
      </c>
      <c r="C69" s="21">
        <v>1677</v>
      </c>
      <c r="D69" s="21">
        <v>1365</v>
      </c>
      <c r="E69" s="21">
        <v>1471</v>
      </c>
      <c r="F69" s="21">
        <v>1695</v>
      </c>
      <c r="G69" s="21">
        <v>1361</v>
      </c>
      <c r="H69" s="21">
        <v>1214</v>
      </c>
      <c r="I69" s="21">
        <v>1537</v>
      </c>
      <c r="J69" s="21">
        <v>1423</v>
      </c>
    </row>
    <row r="70" spans="1:10">
      <c r="A70" s="95" t="s">
        <v>98</v>
      </c>
      <c r="B70" s="18" t="s">
        <v>157</v>
      </c>
      <c r="C70" s="19" t="s">
        <v>135</v>
      </c>
      <c r="D70" s="19" t="s">
        <v>135</v>
      </c>
      <c r="E70" s="21">
        <v>16</v>
      </c>
      <c r="F70" s="21">
        <v>2</v>
      </c>
      <c r="G70" s="21">
        <v>6</v>
      </c>
      <c r="H70" s="19" t="s">
        <v>135</v>
      </c>
      <c r="I70" s="19" t="s">
        <v>135</v>
      </c>
      <c r="J70" s="19" t="s">
        <v>135</v>
      </c>
    </row>
    <row r="71" spans="1:10">
      <c r="A71" s="96" t="s">
        <v>123</v>
      </c>
      <c r="B71" s="18" t="s">
        <v>101</v>
      </c>
      <c r="C71" s="21">
        <v>15878</v>
      </c>
      <c r="D71" s="21">
        <v>11192</v>
      </c>
      <c r="E71" s="21">
        <v>11422</v>
      </c>
      <c r="F71" s="21">
        <v>13238</v>
      </c>
      <c r="G71" s="21">
        <v>10532</v>
      </c>
      <c r="H71" s="21">
        <v>9188</v>
      </c>
      <c r="I71" s="21">
        <v>9619</v>
      </c>
      <c r="J71" s="21">
        <v>9226</v>
      </c>
    </row>
    <row r="72" spans="1:10" ht="15" customHeight="1">
      <c r="A72" s="94" t="s">
        <v>182</v>
      </c>
      <c r="B72" s="18" t="s">
        <v>176</v>
      </c>
      <c r="C72" s="21">
        <v>29320</v>
      </c>
      <c r="D72" s="21">
        <v>19403</v>
      </c>
      <c r="E72" s="21">
        <v>17791</v>
      </c>
      <c r="F72" s="21">
        <v>20457</v>
      </c>
      <c r="G72" s="21">
        <v>15345</v>
      </c>
      <c r="H72" s="21">
        <v>16388</v>
      </c>
      <c r="I72" s="21">
        <v>13982</v>
      </c>
      <c r="J72" s="21">
        <v>13038</v>
      </c>
    </row>
    <row r="73" spans="1:10">
      <c r="A73" s="95"/>
      <c r="B73" s="18" t="s">
        <v>156</v>
      </c>
      <c r="C73" s="21">
        <v>4186</v>
      </c>
      <c r="D73" s="21">
        <v>3158</v>
      </c>
      <c r="E73" s="21">
        <v>2983</v>
      </c>
      <c r="F73" s="21">
        <v>3199</v>
      </c>
      <c r="G73" s="21">
        <v>2427</v>
      </c>
      <c r="H73" s="21">
        <v>2570</v>
      </c>
      <c r="I73" s="21">
        <v>2697</v>
      </c>
      <c r="J73" s="21">
        <v>2557</v>
      </c>
    </row>
    <row r="74" spans="1:10">
      <c r="A74" s="95"/>
      <c r="B74" s="18" t="s">
        <v>157</v>
      </c>
      <c r="C74" s="19" t="s">
        <v>135</v>
      </c>
      <c r="D74" s="19" t="s">
        <v>135</v>
      </c>
      <c r="E74" s="21">
        <v>25</v>
      </c>
      <c r="F74" s="21">
        <v>2</v>
      </c>
      <c r="G74" s="21">
        <v>9</v>
      </c>
      <c r="H74" s="19" t="s">
        <v>135</v>
      </c>
      <c r="I74" s="19" t="s">
        <v>135</v>
      </c>
      <c r="J74" s="19" t="s">
        <v>135</v>
      </c>
    </row>
    <row r="75" spans="1:10">
      <c r="A75" s="96"/>
      <c r="B75" s="18" t="s">
        <v>101</v>
      </c>
      <c r="C75" s="21">
        <v>33506</v>
      </c>
      <c r="D75" s="21">
        <v>22561</v>
      </c>
      <c r="E75" s="21">
        <v>20799</v>
      </c>
      <c r="F75" s="21">
        <v>23658</v>
      </c>
      <c r="G75" s="21">
        <v>17781</v>
      </c>
      <c r="H75" s="21">
        <v>18958</v>
      </c>
      <c r="I75" s="21">
        <v>16679</v>
      </c>
      <c r="J75" s="21">
        <v>15595</v>
      </c>
    </row>
    <row r="76" spans="1:10" ht="15" customHeight="1">
      <c r="A76" s="94" t="s">
        <v>100</v>
      </c>
      <c r="B76" s="18" t="s">
        <v>176</v>
      </c>
      <c r="C76" s="21">
        <v>35162</v>
      </c>
      <c r="D76" s="21">
        <v>33405</v>
      </c>
      <c r="E76" s="21">
        <v>41595</v>
      </c>
      <c r="F76" s="21">
        <v>55000</v>
      </c>
      <c r="G76" s="21">
        <v>48034</v>
      </c>
      <c r="H76" s="21">
        <v>39360</v>
      </c>
      <c r="I76" s="21">
        <v>48691</v>
      </c>
      <c r="J76" s="21">
        <v>55467</v>
      </c>
    </row>
    <row r="77" spans="1:10" ht="15" customHeight="1">
      <c r="A77" s="95" t="s">
        <v>181</v>
      </c>
      <c r="B77" s="18" t="s">
        <v>156</v>
      </c>
      <c r="C77" s="21">
        <v>2792</v>
      </c>
      <c r="D77" s="21">
        <v>3118</v>
      </c>
      <c r="E77" s="21">
        <v>4263</v>
      </c>
      <c r="F77" s="21">
        <v>5222</v>
      </c>
      <c r="G77" s="21">
        <v>5098</v>
      </c>
      <c r="H77" s="21">
        <v>4593</v>
      </c>
      <c r="I77" s="21">
        <v>6686</v>
      </c>
      <c r="J77" s="21">
        <v>7592</v>
      </c>
    </row>
    <row r="78" spans="1:10" ht="15" customHeight="1">
      <c r="A78" s="95" t="s">
        <v>181</v>
      </c>
      <c r="B78" s="18" t="s">
        <v>157</v>
      </c>
      <c r="C78" s="19" t="s">
        <v>135</v>
      </c>
      <c r="D78" s="19" t="s">
        <v>135</v>
      </c>
      <c r="E78" s="21">
        <v>68</v>
      </c>
      <c r="F78" s="21">
        <v>7</v>
      </c>
      <c r="G78" s="21">
        <v>35</v>
      </c>
      <c r="H78" s="19" t="s">
        <v>135</v>
      </c>
      <c r="I78" s="19" t="s">
        <v>135</v>
      </c>
      <c r="J78" s="19" t="s">
        <v>135</v>
      </c>
    </row>
    <row r="79" spans="1:10">
      <c r="A79" s="96" t="s">
        <v>123</v>
      </c>
      <c r="B79" s="18" t="s">
        <v>101</v>
      </c>
      <c r="C79" s="21">
        <v>37954</v>
      </c>
      <c r="D79" s="21">
        <v>36523</v>
      </c>
      <c r="E79" s="21">
        <v>45926</v>
      </c>
      <c r="F79" s="21">
        <v>60222</v>
      </c>
      <c r="G79" s="21">
        <v>53167</v>
      </c>
      <c r="H79" s="21">
        <v>43953</v>
      </c>
      <c r="I79" s="21">
        <v>55377</v>
      </c>
      <c r="J79" s="21">
        <v>63059</v>
      </c>
    </row>
    <row r="81" spans="1:10" ht="15.75">
      <c r="A81" s="131" t="s">
        <v>105</v>
      </c>
      <c r="B81" s="131"/>
      <c r="C81" s="131"/>
      <c r="D81" s="131"/>
      <c r="E81" s="131"/>
      <c r="F81" s="131"/>
      <c r="G81" s="131"/>
      <c r="H81" s="131"/>
      <c r="I81" s="131"/>
      <c r="J81" s="131"/>
    </row>
    <row r="82" spans="1:10">
      <c r="A82" s="132" t="s">
        <v>106</v>
      </c>
      <c r="B82" s="132"/>
      <c r="C82" s="132"/>
      <c r="D82" s="132"/>
      <c r="E82" s="132"/>
      <c r="F82" s="132"/>
      <c r="G82" s="132"/>
      <c r="H82" s="132"/>
      <c r="I82" s="132"/>
      <c r="J82" s="132"/>
    </row>
    <row r="83" spans="1:10" ht="52.5" customHeight="1">
      <c r="A83" s="92" t="s">
        <v>110</v>
      </c>
      <c r="B83" s="132"/>
      <c r="C83" s="132"/>
      <c r="D83" s="132"/>
      <c r="E83" s="132"/>
      <c r="F83" s="132"/>
      <c r="G83" s="132"/>
      <c r="H83" s="132"/>
      <c r="I83" s="132"/>
      <c r="J83" s="132"/>
    </row>
    <row r="84" spans="1:10">
      <c r="A84" s="132" t="s">
        <v>108</v>
      </c>
      <c r="B84" s="132"/>
      <c r="C84" s="132"/>
      <c r="D84" s="132"/>
      <c r="E84" s="132"/>
      <c r="F84" s="132"/>
      <c r="G84" s="132"/>
      <c r="H84" s="132"/>
      <c r="I84" s="132"/>
      <c r="J84" s="132"/>
    </row>
    <row r="85" spans="1:10">
      <c r="A85" s="132" t="s">
        <v>87</v>
      </c>
      <c r="B85" s="132"/>
      <c r="C85" s="132"/>
      <c r="D85" s="132"/>
      <c r="E85" s="132"/>
      <c r="F85" s="132"/>
      <c r="G85" s="132"/>
      <c r="H85" s="132"/>
      <c r="I85" s="132"/>
      <c r="J85" s="132"/>
    </row>
    <row r="86" spans="1:10">
      <c r="A86" s="132" t="s">
        <v>109</v>
      </c>
      <c r="B86" s="132"/>
      <c r="C86" s="132"/>
      <c r="D86" s="132"/>
      <c r="E86" s="132"/>
      <c r="F86" s="132"/>
      <c r="G86" s="132"/>
      <c r="H86" s="132"/>
      <c r="I86" s="132"/>
      <c r="J86" s="132"/>
    </row>
  </sheetData>
  <mergeCells count="32">
    <mergeCell ref="A85:J85"/>
    <mergeCell ref="A86:J86"/>
    <mergeCell ref="A2:J2"/>
    <mergeCell ref="A72:A75"/>
    <mergeCell ref="A76:A79"/>
    <mergeCell ref="A81:J81"/>
    <mergeCell ref="A82:J82"/>
    <mergeCell ref="A83:J83"/>
    <mergeCell ref="A84:J84"/>
    <mergeCell ref="A53:A56"/>
    <mergeCell ref="A57:A60"/>
    <mergeCell ref="A62:J62"/>
    <mergeCell ref="A63:B63"/>
    <mergeCell ref="A64:A67"/>
    <mergeCell ref="A68:A71"/>
    <mergeCell ref="A34:A37"/>
    <mergeCell ref="A38:A41"/>
    <mergeCell ref="A43:J43"/>
    <mergeCell ref="A44:B44"/>
    <mergeCell ref="A45:A48"/>
    <mergeCell ref="A49:A52"/>
    <mergeCell ref="A30:A33"/>
    <mergeCell ref="A3:I3"/>
    <mergeCell ref="A5:J5"/>
    <mergeCell ref="A6:B6"/>
    <mergeCell ref="A7:A10"/>
    <mergeCell ref="A11:A14"/>
    <mergeCell ref="A15:A18"/>
    <mergeCell ref="A19:A22"/>
    <mergeCell ref="A24:J24"/>
    <mergeCell ref="A25:B25"/>
    <mergeCell ref="A26:A29"/>
  </mergeCells>
  <hyperlinks>
    <hyperlink ref="A1" location="Índice!A1" display="Índice" xr:uid="{00000000-0004-0000-4800-000000000000}"/>
  </hyperlinks>
  <pageMargins left="0.7" right="0.7" top="0.75" bottom="0.75" header="0.3" footer="0.3"/>
  <pageSetup orientation="portrait" horizontalDpi="0" verticalDpi="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3E5E-7DA9-4C9D-A6DF-D27495B22323}">
  <dimension ref="A1:J86"/>
  <sheetViews>
    <sheetView workbookViewId="0">
      <selection activeCell="A2" sqref="A2:J2"/>
    </sheetView>
  </sheetViews>
  <sheetFormatPr defaultColWidth="9.140625" defaultRowHeight="15"/>
  <cols>
    <col min="2" max="2" width="20.140625" bestFit="1" customWidth="1"/>
    <col min="3" max="10" width="9.85546875" bestFit="1" customWidth="1"/>
  </cols>
  <sheetData>
    <row r="1" spans="1:10">
      <c r="A1" s="1" t="s">
        <v>83</v>
      </c>
      <c r="J1" s="1"/>
    </row>
    <row r="2" spans="1:10">
      <c r="A2" s="130" t="s">
        <v>236</v>
      </c>
      <c r="B2" s="130"/>
      <c r="C2" s="130"/>
      <c r="D2" s="130"/>
      <c r="E2" s="130"/>
      <c r="F2" s="130"/>
      <c r="G2" s="130"/>
      <c r="H2" s="130"/>
      <c r="I2" s="130"/>
      <c r="J2" s="130"/>
    </row>
    <row r="3" spans="1:10">
      <c r="A3" s="132" t="s">
        <v>111</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3" t="s">
        <v>97</v>
      </c>
      <c r="B7" s="18" t="s">
        <v>179</v>
      </c>
      <c r="C7" s="19">
        <v>97.665250301361084</v>
      </c>
      <c r="D7" s="19">
        <v>96.44324779510498</v>
      </c>
      <c r="E7" s="19">
        <v>96.002918481826782</v>
      </c>
      <c r="F7" s="19">
        <v>96.432799100875854</v>
      </c>
      <c r="G7" s="19">
        <v>92.329889535903931</v>
      </c>
      <c r="H7" s="19">
        <v>88.186579942703247</v>
      </c>
      <c r="I7" s="19">
        <v>87.946915626525879</v>
      </c>
      <c r="J7" s="19">
        <v>87.545245885848999</v>
      </c>
    </row>
    <row r="8" spans="1:10">
      <c r="A8" s="63" t="s">
        <v>97</v>
      </c>
      <c r="B8" s="18" t="s">
        <v>160</v>
      </c>
      <c r="C8" s="19">
        <v>1.4415902085602283</v>
      </c>
      <c r="D8" s="19">
        <v>2.153870090842247</v>
      </c>
      <c r="E8" s="19">
        <v>2.4526333436369896</v>
      </c>
      <c r="F8" s="19">
        <v>2.764313668012619</v>
      </c>
      <c r="G8" s="19">
        <v>6.5980419516563416</v>
      </c>
      <c r="H8" s="19">
        <v>8.9125894010066986</v>
      </c>
      <c r="I8" s="19">
        <v>10.818957537412643</v>
      </c>
      <c r="J8" s="19">
        <v>11.649443954229355</v>
      </c>
    </row>
    <row r="9" spans="1:10">
      <c r="A9" s="63" t="s">
        <v>97</v>
      </c>
      <c r="B9" s="18" t="s">
        <v>157</v>
      </c>
      <c r="C9" s="19">
        <v>0.89316153898835182</v>
      </c>
      <c r="D9" s="19">
        <v>1.4028806239366531</v>
      </c>
      <c r="E9" s="19">
        <v>1.5444467775523663</v>
      </c>
      <c r="F9" s="19">
        <v>0.80288499593734741</v>
      </c>
      <c r="G9" s="19">
        <v>1.0720672085881233</v>
      </c>
      <c r="H9" s="19">
        <v>2.900831401348114</v>
      </c>
      <c r="I9" s="19">
        <v>1.2341286055743694</v>
      </c>
      <c r="J9" s="19">
        <v>0.80531137064099312</v>
      </c>
    </row>
    <row r="10" spans="1:10">
      <c r="A10" s="63" t="s">
        <v>123</v>
      </c>
      <c r="B10" s="18" t="s">
        <v>101</v>
      </c>
      <c r="C10" s="19">
        <v>100</v>
      </c>
      <c r="D10" s="19">
        <v>100</v>
      </c>
      <c r="E10" s="19">
        <v>100</v>
      </c>
      <c r="F10" s="19">
        <v>100</v>
      </c>
      <c r="G10" s="19">
        <v>100</v>
      </c>
      <c r="H10" s="19">
        <v>100</v>
      </c>
      <c r="I10" s="19">
        <v>100</v>
      </c>
      <c r="J10" s="19">
        <v>100</v>
      </c>
    </row>
    <row r="11" spans="1:10">
      <c r="A11" s="63" t="s">
        <v>98</v>
      </c>
      <c r="B11" s="18" t="s">
        <v>179</v>
      </c>
      <c r="C11" s="19">
        <v>97.559177875518799</v>
      </c>
      <c r="D11" s="19">
        <v>97.138547897338867</v>
      </c>
      <c r="E11" s="19">
        <v>96.201407909393311</v>
      </c>
      <c r="F11" s="19">
        <v>95.52273154258728</v>
      </c>
      <c r="G11" s="19">
        <v>93.329578638076782</v>
      </c>
      <c r="H11" s="19">
        <v>88.603460788726807</v>
      </c>
      <c r="I11" s="19">
        <v>87.752646207809448</v>
      </c>
      <c r="J11" s="19">
        <v>88.456690311431885</v>
      </c>
    </row>
    <row r="12" spans="1:10">
      <c r="A12" s="63" t="s">
        <v>98</v>
      </c>
      <c r="B12" s="18" t="s">
        <v>160</v>
      </c>
      <c r="C12" s="19">
        <v>1.015588641166687</v>
      </c>
      <c r="D12" s="19">
        <v>1.6976865008473396</v>
      </c>
      <c r="E12" s="19">
        <v>2.1595794707536697</v>
      </c>
      <c r="F12" s="19">
        <v>3.529016301035881</v>
      </c>
      <c r="G12" s="19">
        <v>5.2160155028104782</v>
      </c>
      <c r="H12" s="19">
        <v>8.7866432964801788</v>
      </c>
      <c r="I12" s="19">
        <v>11.06797531247139</v>
      </c>
      <c r="J12" s="19">
        <v>10.887979716062546</v>
      </c>
    </row>
    <row r="13" spans="1:10">
      <c r="A13" s="63" t="s">
        <v>98</v>
      </c>
      <c r="B13" s="18" t="s">
        <v>157</v>
      </c>
      <c r="C13" s="19">
        <v>1.4252358116209507</v>
      </c>
      <c r="D13" s="19">
        <v>1.1637629009783268</v>
      </c>
      <c r="E13" s="19">
        <v>1.6390137374401093</v>
      </c>
      <c r="F13" s="19">
        <v>0.94825457781553268</v>
      </c>
      <c r="G13" s="19">
        <v>1.4544076286256313</v>
      </c>
      <c r="H13" s="19">
        <v>2.6098985224962234</v>
      </c>
      <c r="I13" s="19">
        <v>1.1793805286288261</v>
      </c>
      <c r="J13" s="19">
        <v>0.65532862208783627</v>
      </c>
    </row>
    <row r="14" spans="1:10">
      <c r="A14" s="63" t="s">
        <v>123</v>
      </c>
      <c r="B14" s="18" t="s">
        <v>101</v>
      </c>
      <c r="C14" s="19">
        <v>100</v>
      </c>
      <c r="D14" s="19">
        <v>100</v>
      </c>
      <c r="E14" s="19">
        <v>100</v>
      </c>
      <c r="F14" s="19">
        <v>100</v>
      </c>
      <c r="G14" s="19">
        <v>100</v>
      </c>
      <c r="H14" s="19">
        <v>100</v>
      </c>
      <c r="I14" s="19">
        <v>100</v>
      </c>
      <c r="J14" s="19">
        <v>100</v>
      </c>
    </row>
    <row r="15" spans="1:10" ht="15" customHeight="1">
      <c r="A15" s="63" t="s">
        <v>182</v>
      </c>
      <c r="B15" s="18" t="s">
        <v>179</v>
      </c>
      <c r="C15" s="19">
        <v>97.614008188247681</v>
      </c>
      <c r="D15" s="19">
        <v>96.788954734802246</v>
      </c>
      <c r="E15" s="19">
        <v>96.115303039550781</v>
      </c>
      <c r="F15" s="19">
        <v>95.920455455780029</v>
      </c>
      <c r="G15" s="19">
        <v>92.911618947982788</v>
      </c>
      <c r="H15" s="19">
        <v>88.38462233543396</v>
      </c>
      <c r="I15" s="19">
        <v>87.834995985031128</v>
      </c>
      <c r="J15" s="19">
        <v>88.084745407104492</v>
      </c>
    </row>
    <row r="16" spans="1:10">
      <c r="A16" s="63"/>
      <c r="B16" s="18" t="s">
        <v>160</v>
      </c>
      <c r="C16" s="19">
        <v>1.2358014471828938</v>
      </c>
      <c r="D16" s="19">
        <v>1.9270529970526695</v>
      </c>
      <c r="E16" s="19">
        <v>2.2867096588015556</v>
      </c>
      <c r="F16" s="19">
        <v>3.1948201358318329</v>
      </c>
      <c r="G16" s="19">
        <v>5.7938240468502045</v>
      </c>
      <c r="H16" s="19">
        <v>8.8527575135231018</v>
      </c>
      <c r="I16" s="19">
        <v>10.962415486574173</v>
      </c>
      <c r="J16" s="19">
        <v>11.198721081018448</v>
      </c>
    </row>
    <row r="17" spans="1:10">
      <c r="A17" s="63"/>
      <c r="B17" s="18" t="s">
        <v>157</v>
      </c>
      <c r="C17" s="19">
        <v>1.1501909233629704</v>
      </c>
      <c r="D17" s="19">
        <v>1.2839898467063904</v>
      </c>
      <c r="E17" s="19">
        <v>1.5979895368218422</v>
      </c>
      <c r="F17" s="19">
        <v>0.88472403585910797</v>
      </c>
      <c r="G17" s="19">
        <v>1.2945556081831455</v>
      </c>
      <c r="H17" s="19">
        <v>2.7626214548945427</v>
      </c>
      <c r="I17" s="19">
        <v>1.2025884352624416</v>
      </c>
      <c r="J17" s="19">
        <v>0.7165342103689909</v>
      </c>
    </row>
    <row r="18" spans="1:10">
      <c r="A18" s="63"/>
      <c r="B18" s="18" t="s">
        <v>101</v>
      </c>
      <c r="C18" s="19">
        <v>100</v>
      </c>
      <c r="D18" s="19">
        <v>100</v>
      </c>
      <c r="E18" s="19">
        <v>100</v>
      </c>
      <c r="F18" s="19">
        <v>100</v>
      </c>
      <c r="G18" s="19">
        <v>100</v>
      </c>
      <c r="H18" s="19">
        <v>100</v>
      </c>
      <c r="I18" s="19">
        <v>100</v>
      </c>
      <c r="J18" s="19">
        <v>100</v>
      </c>
    </row>
    <row r="19" spans="1:10">
      <c r="A19" s="63" t="s">
        <v>100</v>
      </c>
      <c r="B19" s="18" t="s">
        <v>179</v>
      </c>
      <c r="C19" s="19">
        <v>97.346609830856323</v>
      </c>
      <c r="D19" s="19">
        <v>97.017532587051392</v>
      </c>
      <c r="E19" s="19">
        <v>96.136808395385742</v>
      </c>
      <c r="F19" s="19">
        <v>95.629310607910156</v>
      </c>
      <c r="G19" s="19">
        <v>93.071556091308594</v>
      </c>
      <c r="H19" s="19">
        <v>90.472447872161865</v>
      </c>
      <c r="I19" s="19">
        <v>90.310472249984741</v>
      </c>
      <c r="J19" s="19">
        <v>91.243308782577515</v>
      </c>
    </row>
    <row r="20" spans="1:10">
      <c r="A20" s="63" t="s">
        <v>181</v>
      </c>
      <c r="B20" s="18" t="s">
        <v>160</v>
      </c>
      <c r="C20" s="19">
        <v>1.6185985878109932</v>
      </c>
      <c r="D20" s="19">
        <v>1.9526595249772072</v>
      </c>
      <c r="E20" s="19">
        <v>2.5642918422818184</v>
      </c>
      <c r="F20" s="19">
        <v>3.5421319305896759</v>
      </c>
      <c r="G20" s="19">
        <v>5.876179039478302</v>
      </c>
      <c r="H20" s="19">
        <v>7.0655576884746552</v>
      </c>
      <c r="I20" s="19">
        <v>8.5649892687797546</v>
      </c>
      <c r="J20" s="19">
        <v>8.1797882914543152</v>
      </c>
    </row>
    <row r="21" spans="1:10">
      <c r="A21" s="63" t="s">
        <v>181</v>
      </c>
      <c r="B21" s="18" t="s">
        <v>157</v>
      </c>
      <c r="C21" s="19">
        <v>1.034790463745594</v>
      </c>
      <c r="D21" s="19">
        <v>1.0298077017068863</v>
      </c>
      <c r="E21" s="19">
        <v>1.2989011593163013</v>
      </c>
      <c r="F21" s="19">
        <v>0.82855671644210815</v>
      </c>
      <c r="G21" s="19">
        <v>1.052265428006649</v>
      </c>
      <c r="H21" s="19">
        <v>2.4619970470666885</v>
      </c>
      <c r="I21" s="19">
        <v>1.1245391331613064</v>
      </c>
      <c r="J21" s="19">
        <v>0.57690003886818886</v>
      </c>
    </row>
    <row r="22" spans="1:10">
      <c r="A22" s="63" t="s">
        <v>123</v>
      </c>
      <c r="B22" s="18" t="s">
        <v>101</v>
      </c>
      <c r="C22" s="19">
        <v>100</v>
      </c>
      <c r="D22" s="19">
        <v>100</v>
      </c>
      <c r="E22" s="19">
        <v>100</v>
      </c>
      <c r="F22" s="19">
        <v>100</v>
      </c>
      <c r="G22" s="19">
        <v>100</v>
      </c>
      <c r="H22" s="19">
        <v>100</v>
      </c>
      <c r="I22" s="19">
        <v>100</v>
      </c>
      <c r="J22" s="19">
        <v>100</v>
      </c>
    </row>
    <row r="24" spans="1:10">
      <c r="A24" s="80" t="s">
        <v>103</v>
      </c>
      <c r="B24" s="80" t="s">
        <v>103</v>
      </c>
      <c r="C24" s="80" t="s">
        <v>103</v>
      </c>
      <c r="D24" s="80" t="s">
        <v>103</v>
      </c>
      <c r="E24" s="80" t="s">
        <v>103</v>
      </c>
      <c r="F24" s="80" t="s">
        <v>103</v>
      </c>
      <c r="G24" s="80" t="s">
        <v>103</v>
      </c>
      <c r="H24" s="80" t="s">
        <v>103</v>
      </c>
      <c r="I24" s="80" t="s">
        <v>103</v>
      </c>
      <c r="J24" s="80" t="s">
        <v>103</v>
      </c>
    </row>
    <row r="25" spans="1:10">
      <c r="A25" s="133" t="s">
        <v>92</v>
      </c>
      <c r="B25" s="133"/>
      <c r="C25" s="17" t="s">
        <v>112</v>
      </c>
      <c r="D25" s="17" t="s">
        <v>113</v>
      </c>
      <c r="E25" s="17" t="s">
        <v>114</v>
      </c>
      <c r="F25" s="17" t="s">
        <v>115</v>
      </c>
      <c r="G25" s="17" t="s">
        <v>116</v>
      </c>
      <c r="H25" s="17" t="s">
        <v>117</v>
      </c>
      <c r="I25" s="17" t="s">
        <v>118</v>
      </c>
      <c r="J25" s="17" t="s">
        <v>119</v>
      </c>
    </row>
    <row r="26" spans="1:10" ht="15" customHeight="1">
      <c r="A26" s="94" t="s">
        <v>97</v>
      </c>
      <c r="B26" s="18" t="s">
        <v>179</v>
      </c>
      <c r="C26" s="21">
        <v>882218</v>
      </c>
      <c r="D26" s="21">
        <v>839877</v>
      </c>
      <c r="E26" s="21">
        <v>598415</v>
      </c>
      <c r="F26" s="21">
        <v>563426</v>
      </c>
      <c r="G26" s="21">
        <v>503907</v>
      </c>
      <c r="H26" s="21">
        <v>836134</v>
      </c>
      <c r="I26" s="21">
        <v>519075</v>
      </c>
      <c r="J26" s="21">
        <v>433426</v>
      </c>
    </row>
    <row r="27" spans="1:10" ht="15" customHeight="1">
      <c r="A27" s="95" t="s">
        <v>97</v>
      </c>
      <c r="B27" s="18" t="s">
        <v>160</v>
      </c>
      <c r="C27" s="21">
        <v>13022</v>
      </c>
      <c r="D27" s="21">
        <v>18757</v>
      </c>
      <c r="E27" s="21">
        <v>15288</v>
      </c>
      <c r="F27" s="21">
        <v>16151</v>
      </c>
      <c r="G27" s="21">
        <v>36010</v>
      </c>
      <c r="H27" s="21">
        <v>84504</v>
      </c>
      <c r="I27" s="21">
        <v>63855</v>
      </c>
      <c r="J27" s="21">
        <v>57675</v>
      </c>
    </row>
    <row r="28" spans="1:10" ht="15" customHeight="1">
      <c r="A28" s="95" t="s">
        <v>97</v>
      </c>
      <c r="B28" s="18" t="s">
        <v>157</v>
      </c>
      <c r="C28" s="21">
        <v>8068</v>
      </c>
      <c r="D28" s="21">
        <v>12217</v>
      </c>
      <c r="E28" s="21">
        <v>9627</v>
      </c>
      <c r="F28" s="21">
        <v>4691</v>
      </c>
      <c r="G28" s="21">
        <v>5851</v>
      </c>
      <c r="H28" s="21">
        <v>27504</v>
      </c>
      <c r="I28" s="21">
        <v>7284</v>
      </c>
      <c r="J28" s="21">
        <v>3987</v>
      </c>
    </row>
    <row r="29" spans="1:10">
      <c r="A29" s="96" t="s">
        <v>123</v>
      </c>
      <c r="B29" s="18" t="s">
        <v>101</v>
      </c>
      <c r="C29" s="21">
        <v>903308</v>
      </c>
      <c r="D29" s="21">
        <v>870851</v>
      </c>
      <c r="E29" s="21">
        <v>623330</v>
      </c>
      <c r="F29" s="21">
        <v>584268</v>
      </c>
      <c r="G29" s="21">
        <v>545768</v>
      </c>
      <c r="H29" s="21">
        <v>948142</v>
      </c>
      <c r="I29" s="21">
        <v>590214</v>
      </c>
      <c r="J29" s="21">
        <v>495088</v>
      </c>
    </row>
    <row r="30" spans="1:10">
      <c r="A30" s="94" t="s">
        <v>98</v>
      </c>
      <c r="B30" s="18" t="s">
        <v>179</v>
      </c>
      <c r="C30" s="21">
        <v>823537</v>
      </c>
      <c r="D30" s="21">
        <v>836530</v>
      </c>
      <c r="E30" s="21">
        <v>782635</v>
      </c>
      <c r="F30" s="21">
        <v>718948</v>
      </c>
      <c r="G30" s="21">
        <v>708952</v>
      </c>
      <c r="H30" s="21">
        <v>760254</v>
      </c>
      <c r="I30" s="21">
        <v>703878</v>
      </c>
      <c r="J30" s="21">
        <v>635219</v>
      </c>
    </row>
    <row r="31" spans="1:10">
      <c r="A31" s="95" t="s">
        <v>98</v>
      </c>
      <c r="B31" s="18" t="s">
        <v>160</v>
      </c>
      <c r="C31" s="21">
        <v>8573</v>
      </c>
      <c r="D31" s="21">
        <v>14620</v>
      </c>
      <c r="E31" s="21">
        <v>17569</v>
      </c>
      <c r="F31" s="21">
        <v>26561</v>
      </c>
      <c r="G31" s="21">
        <v>39622</v>
      </c>
      <c r="H31" s="21">
        <v>75393</v>
      </c>
      <c r="I31" s="21">
        <v>88778</v>
      </c>
      <c r="J31" s="21">
        <v>78188</v>
      </c>
    </row>
    <row r="32" spans="1:10">
      <c r="A32" s="95" t="s">
        <v>98</v>
      </c>
      <c r="B32" s="18" t="s">
        <v>157</v>
      </c>
      <c r="C32" s="21">
        <v>12031</v>
      </c>
      <c r="D32" s="21">
        <v>10022</v>
      </c>
      <c r="E32" s="21">
        <v>13334</v>
      </c>
      <c r="F32" s="21">
        <v>7137</v>
      </c>
      <c r="G32" s="21">
        <v>11048</v>
      </c>
      <c r="H32" s="21">
        <v>22394</v>
      </c>
      <c r="I32" s="21">
        <v>9460</v>
      </c>
      <c r="J32" s="21">
        <v>4706</v>
      </c>
    </row>
    <row r="33" spans="1:10">
      <c r="A33" s="96" t="s">
        <v>123</v>
      </c>
      <c r="B33" s="18" t="s">
        <v>101</v>
      </c>
      <c r="C33" s="21">
        <v>844141</v>
      </c>
      <c r="D33" s="21">
        <v>861172</v>
      </c>
      <c r="E33" s="21">
        <v>813538</v>
      </c>
      <c r="F33" s="21">
        <v>752646</v>
      </c>
      <c r="G33" s="21">
        <v>759622</v>
      </c>
      <c r="H33" s="21">
        <v>858041</v>
      </c>
      <c r="I33" s="21">
        <v>802116</v>
      </c>
      <c r="J33" s="21">
        <v>718113</v>
      </c>
    </row>
    <row r="34" spans="1:10" ht="15" customHeight="1">
      <c r="A34" s="94" t="s">
        <v>182</v>
      </c>
      <c r="B34" s="18" t="s">
        <v>179</v>
      </c>
      <c r="C34" s="21">
        <v>1705755</v>
      </c>
      <c r="D34" s="21">
        <v>1676407</v>
      </c>
      <c r="E34" s="21">
        <v>1381050</v>
      </c>
      <c r="F34" s="21">
        <v>1282374</v>
      </c>
      <c r="G34" s="21">
        <v>1212859</v>
      </c>
      <c r="H34" s="21">
        <v>1596388</v>
      </c>
      <c r="I34" s="21">
        <v>1222953</v>
      </c>
      <c r="J34" s="21">
        <v>1068645</v>
      </c>
    </row>
    <row r="35" spans="1:10">
      <c r="A35" s="95"/>
      <c r="B35" s="18" t="s">
        <v>160</v>
      </c>
      <c r="C35" s="21">
        <v>21595</v>
      </c>
      <c r="D35" s="21">
        <v>33377</v>
      </c>
      <c r="E35" s="21">
        <v>32857</v>
      </c>
      <c r="F35" s="21">
        <v>42712</v>
      </c>
      <c r="G35" s="21">
        <v>75632</v>
      </c>
      <c r="H35" s="21">
        <v>159897</v>
      </c>
      <c r="I35" s="21">
        <v>152633</v>
      </c>
      <c r="J35" s="21">
        <v>135863</v>
      </c>
    </row>
    <row r="36" spans="1:10">
      <c r="A36" s="95"/>
      <c r="B36" s="18" t="s">
        <v>157</v>
      </c>
      <c r="C36" s="21">
        <v>20099</v>
      </c>
      <c r="D36" s="21">
        <v>22239</v>
      </c>
      <c r="E36" s="21">
        <v>22961</v>
      </c>
      <c r="F36" s="21">
        <v>11828</v>
      </c>
      <c r="G36" s="21">
        <v>16899</v>
      </c>
      <c r="H36" s="21">
        <v>49898</v>
      </c>
      <c r="I36" s="21">
        <v>16744</v>
      </c>
      <c r="J36" s="21">
        <v>8693</v>
      </c>
    </row>
    <row r="37" spans="1:10">
      <c r="A37" s="96"/>
      <c r="B37" s="18" t="s">
        <v>101</v>
      </c>
      <c r="C37" s="21">
        <v>1747449</v>
      </c>
      <c r="D37" s="21">
        <v>1732023</v>
      </c>
      <c r="E37" s="21">
        <v>1436868</v>
      </c>
      <c r="F37" s="21">
        <v>1336914</v>
      </c>
      <c r="G37" s="21">
        <v>1305390</v>
      </c>
      <c r="H37" s="21">
        <v>1806183</v>
      </c>
      <c r="I37" s="21">
        <v>1392330</v>
      </c>
      <c r="J37" s="21">
        <v>1213201</v>
      </c>
    </row>
    <row r="38" spans="1:10" ht="15" customHeight="1">
      <c r="A38" s="94" t="s">
        <v>100</v>
      </c>
      <c r="B38" s="18" t="s">
        <v>179</v>
      </c>
      <c r="C38" s="21">
        <v>2957208</v>
      </c>
      <c r="D38" s="21">
        <v>3265485</v>
      </c>
      <c r="E38" s="21">
        <v>3829926</v>
      </c>
      <c r="F38" s="21">
        <v>4115876</v>
      </c>
      <c r="G38" s="21">
        <v>4367245</v>
      </c>
      <c r="H38" s="21">
        <v>4368994</v>
      </c>
      <c r="I38" s="21">
        <v>5062591</v>
      </c>
      <c r="J38" s="21">
        <v>5410701</v>
      </c>
    </row>
    <row r="39" spans="1:10" ht="15" customHeight="1">
      <c r="A39" s="95" t="s">
        <v>181</v>
      </c>
      <c r="B39" s="18" t="s">
        <v>160</v>
      </c>
      <c r="C39" s="21">
        <v>49170</v>
      </c>
      <c r="D39" s="21">
        <v>65724</v>
      </c>
      <c r="E39" s="21">
        <v>102157</v>
      </c>
      <c r="F39" s="21">
        <v>152453</v>
      </c>
      <c r="G39" s="21">
        <v>275731</v>
      </c>
      <c r="H39" s="21">
        <v>341202</v>
      </c>
      <c r="I39" s="21">
        <v>480133</v>
      </c>
      <c r="J39" s="21">
        <v>485059</v>
      </c>
    </row>
    <row r="40" spans="1:10" ht="15" customHeight="1">
      <c r="A40" s="95" t="s">
        <v>181</v>
      </c>
      <c r="B40" s="18" t="s">
        <v>157</v>
      </c>
      <c r="C40" s="21">
        <v>31435</v>
      </c>
      <c r="D40" s="21">
        <v>34662</v>
      </c>
      <c r="E40" s="21">
        <v>51746</v>
      </c>
      <c r="F40" s="21">
        <v>35661</v>
      </c>
      <c r="G40" s="21">
        <v>49376</v>
      </c>
      <c r="H40" s="21">
        <v>118892</v>
      </c>
      <c r="I40" s="21">
        <v>63039</v>
      </c>
      <c r="J40" s="21">
        <v>34210</v>
      </c>
    </row>
    <row r="41" spans="1:10">
      <c r="A41" s="96" t="s">
        <v>123</v>
      </c>
      <c r="B41" s="18" t="s">
        <v>101</v>
      </c>
      <c r="C41" s="21">
        <v>3037813</v>
      </c>
      <c r="D41" s="21">
        <v>3365871</v>
      </c>
      <c r="E41" s="21">
        <v>3983829</v>
      </c>
      <c r="F41" s="21">
        <v>4303990</v>
      </c>
      <c r="G41" s="21">
        <v>4692352</v>
      </c>
      <c r="H41" s="21">
        <v>4829088</v>
      </c>
      <c r="I41" s="21">
        <v>5605763</v>
      </c>
      <c r="J41" s="21">
        <v>5929970</v>
      </c>
    </row>
    <row r="43" spans="1:10">
      <c r="A43" s="80" t="s">
        <v>102</v>
      </c>
      <c r="B43" s="80" t="s">
        <v>102</v>
      </c>
      <c r="C43" s="80" t="s">
        <v>102</v>
      </c>
      <c r="D43" s="80" t="s">
        <v>102</v>
      </c>
      <c r="E43" s="80" t="s">
        <v>102</v>
      </c>
      <c r="F43" s="80" t="s">
        <v>102</v>
      </c>
      <c r="G43" s="80" t="s">
        <v>102</v>
      </c>
      <c r="H43" s="80" t="s">
        <v>102</v>
      </c>
      <c r="I43" s="80" t="s">
        <v>102</v>
      </c>
      <c r="J43" s="80" t="s">
        <v>102</v>
      </c>
    </row>
    <row r="44" spans="1:10">
      <c r="A44" s="133" t="s">
        <v>92</v>
      </c>
      <c r="B44" s="133"/>
      <c r="C44" s="17" t="s">
        <v>112</v>
      </c>
      <c r="D44" s="17" t="s">
        <v>113</v>
      </c>
      <c r="E44" s="17" t="s">
        <v>114</v>
      </c>
      <c r="F44" s="17" t="s">
        <v>115</v>
      </c>
      <c r="G44" s="17" t="s">
        <v>116</v>
      </c>
      <c r="H44" s="17" t="s">
        <v>117</v>
      </c>
      <c r="I44" s="17" t="s">
        <v>118</v>
      </c>
      <c r="J44" s="17" t="s">
        <v>119</v>
      </c>
    </row>
    <row r="45" spans="1:10">
      <c r="A45" s="63" t="s">
        <v>97</v>
      </c>
      <c r="B45" s="18" t="s">
        <v>179</v>
      </c>
      <c r="C45" s="19">
        <v>0.33046822063624859</v>
      </c>
      <c r="D45" s="19">
        <v>0.46599442139267921</v>
      </c>
      <c r="E45" s="19">
        <v>0.34101975616067648</v>
      </c>
      <c r="F45" s="19">
        <v>0.34421964082866907</v>
      </c>
      <c r="G45" s="19">
        <v>0.70566241629421711</v>
      </c>
      <c r="H45" s="19">
        <v>0.52544265054166317</v>
      </c>
      <c r="I45" s="19">
        <v>0.62514916062355042</v>
      </c>
      <c r="J45" s="19">
        <v>0.61192507855594158</v>
      </c>
    </row>
    <row r="46" spans="1:10">
      <c r="A46" s="63" t="s">
        <v>97</v>
      </c>
      <c r="B46" s="18" t="s">
        <v>160</v>
      </c>
      <c r="C46" s="19">
        <v>0.31502896454185247</v>
      </c>
      <c r="D46" s="19">
        <v>0.42351032607257366</v>
      </c>
      <c r="E46" s="19">
        <v>0.29551885090768337</v>
      </c>
      <c r="F46" s="19">
        <v>0.32948600128293037</v>
      </c>
      <c r="G46" s="19">
        <v>0.69456649944186211</v>
      </c>
      <c r="H46" s="19">
        <v>0.49195317551493645</v>
      </c>
      <c r="I46" s="19">
        <v>0.60997074469923973</v>
      </c>
      <c r="J46" s="19">
        <v>0.59931059367954731</v>
      </c>
    </row>
    <row r="47" spans="1:10">
      <c r="A47" s="63" t="s">
        <v>97</v>
      </c>
      <c r="B47" s="18" t="s">
        <v>157</v>
      </c>
      <c r="C47" s="19">
        <v>0.11752628488466144</v>
      </c>
      <c r="D47" s="19">
        <v>0.22826953791081905</v>
      </c>
      <c r="E47" s="19">
        <v>0.17871176823973656</v>
      </c>
      <c r="F47" s="19">
        <v>0.12231612345203757</v>
      </c>
      <c r="G47" s="19">
        <v>0.18723715329542756</v>
      </c>
      <c r="H47" s="19">
        <v>0.29859181959182024</v>
      </c>
      <c r="I47" s="19">
        <v>0.17452305182814598</v>
      </c>
      <c r="J47" s="19">
        <v>0.15846042660996318</v>
      </c>
    </row>
    <row r="48" spans="1:10">
      <c r="A48" s="63" t="s">
        <v>123</v>
      </c>
      <c r="B48" s="18" t="s">
        <v>101</v>
      </c>
      <c r="C48" s="19">
        <v>0</v>
      </c>
      <c r="D48" s="19">
        <v>0</v>
      </c>
      <c r="E48" s="19">
        <v>0</v>
      </c>
      <c r="F48" s="19">
        <v>0</v>
      </c>
      <c r="G48" s="19">
        <v>0</v>
      </c>
      <c r="H48" s="19">
        <v>0</v>
      </c>
      <c r="I48" s="19">
        <v>0</v>
      </c>
      <c r="J48" s="19">
        <v>0</v>
      </c>
    </row>
    <row r="49" spans="1:10">
      <c r="A49" s="63" t="s">
        <v>98</v>
      </c>
      <c r="B49" s="18" t="s">
        <v>179</v>
      </c>
      <c r="C49" s="19">
        <v>0.28538571204990149</v>
      </c>
      <c r="D49" s="19">
        <v>0.3722459776327014</v>
      </c>
      <c r="E49" s="19">
        <v>0.45414455235004425</v>
      </c>
      <c r="F49" s="19">
        <v>0.42605712078511715</v>
      </c>
      <c r="G49" s="19">
        <v>0.50908289849758148</v>
      </c>
      <c r="H49" s="19">
        <v>0.55807512253522873</v>
      </c>
      <c r="I49" s="19">
        <v>0.6475414615124464</v>
      </c>
      <c r="J49" s="19">
        <v>0.55065415799617767</v>
      </c>
    </row>
    <row r="50" spans="1:10">
      <c r="A50" s="63" t="s">
        <v>98</v>
      </c>
      <c r="B50" s="18" t="s">
        <v>160</v>
      </c>
      <c r="C50" s="19">
        <v>0.1720464089885354</v>
      </c>
      <c r="D50" s="19">
        <v>0.29271871317178011</v>
      </c>
      <c r="E50" s="19">
        <v>0.28187530115246773</v>
      </c>
      <c r="F50" s="19">
        <v>0.40538981556892395</v>
      </c>
      <c r="G50" s="19">
        <v>0.49582892097532749</v>
      </c>
      <c r="H50" s="19">
        <v>0.52570090629160404</v>
      </c>
      <c r="I50" s="19">
        <v>0.6390254944562912</v>
      </c>
      <c r="J50" s="19">
        <v>0.53809969685971737</v>
      </c>
    </row>
    <row r="51" spans="1:10">
      <c r="A51" s="63" t="s">
        <v>98</v>
      </c>
      <c r="B51" s="18" t="s">
        <v>157</v>
      </c>
      <c r="C51" s="19">
        <v>0.23244153708219528</v>
      </c>
      <c r="D51" s="19">
        <v>0.20112053025513887</v>
      </c>
      <c r="E51" s="19">
        <v>0.35460952203720808</v>
      </c>
      <c r="F51" s="19">
        <v>0.12327022850513458</v>
      </c>
      <c r="G51" s="19">
        <v>0.15717995120212436</v>
      </c>
      <c r="H51" s="19">
        <v>0.24248294066637754</v>
      </c>
      <c r="I51" s="19">
        <v>0.13576630735769868</v>
      </c>
      <c r="J51" s="19">
        <v>0.12319644447416067</v>
      </c>
    </row>
    <row r="52" spans="1:10">
      <c r="A52" s="63" t="s">
        <v>123</v>
      </c>
      <c r="B52" s="18" t="s">
        <v>101</v>
      </c>
      <c r="C52" s="19">
        <v>0</v>
      </c>
      <c r="D52" s="19">
        <v>0</v>
      </c>
      <c r="E52" s="19">
        <v>0</v>
      </c>
      <c r="F52" s="19">
        <v>0</v>
      </c>
      <c r="G52" s="19">
        <v>0</v>
      </c>
      <c r="H52" s="19">
        <v>0</v>
      </c>
      <c r="I52" s="19">
        <v>0</v>
      </c>
      <c r="J52" s="19">
        <v>0</v>
      </c>
    </row>
    <row r="53" spans="1:10" ht="15" customHeight="1">
      <c r="A53" s="63" t="s">
        <v>182</v>
      </c>
      <c r="B53" s="18" t="s">
        <v>179</v>
      </c>
      <c r="C53" s="19">
        <v>0.21650567650794983</v>
      </c>
      <c r="D53" s="19">
        <v>0.30960601288825274</v>
      </c>
      <c r="E53" s="19">
        <v>0.29935403726994991</v>
      </c>
      <c r="F53" s="19">
        <v>0.31052615959197283</v>
      </c>
      <c r="G53" s="19">
        <v>0.50795702263712883</v>
      </c>
      <c r="H53" s="19">
        <v>0.37979970220476389</v>
      </c>
      <c r="I53" s="19">
        <v>0.48875566571950912</v>
      </c>
      <c r="J53" s="19">
        <v>0.42714239098131657</v>
      </c>
    </row>
    <row r="54" spans="1:10">
      <c r="A54" s="63"/>
      <c r="B54" s="18" t="s">
        <v>160</v>
      </c>
      <c r="C54" s="19">
        <v>0.17838871572166681</v>
      </c>
      <c r="D54" s="19">
        <v>0.26584826409816742</v>
      </c>
      <c r="E54" s="19">
        <v>0.21799367386847734</v>
      </c>
      <c r="F54" s="19">
        <v>0.29707998037338257</v>
      </c>
      <c r="G54" s="19">
        <v>0.50548259168863297</v>
      </c>
      <c r="H54" s="19">
        <v>0.3676883177831769</v>
      </c>
      <c r="I54" s="19">
        <v>0.48190662637352943</v>
      </c>
      <c r="J54" s="19">
        <v>0.41816034354269505</v>
      </c>
    </row>
    <row r="55" spans="1:10">
      <c r="A55" s="63"/>
      <c r="B55" s="18" t="s">
        <v>157</v>
      </c>
      <c r="C55" s="19">
        <v>0.1321932883001864</v>
      </c>
      <c r="D55" s="19">
        <v>0.15701389638707042</v>
      </c>
      <c r="E55" s="19">
        <v>0.21349850576370955</v>
      </c>
      <c r="F55" s="19">
        <v>9.137721499428153E-2</v>
      </c>
      <c r="G55" s="19">
        <v>0.12011773651465774</v>
      </c>
      <c r="H55" s="19">
        <v>0.19404961494728923</v>
      </c>
      <c r="I55" s="19">
        <v>0.10687760077416897</v>
      </c>
      <c r="J55" s="19">
        <v>9.7248033853247762E-2</v>
      </c>
    </row>
    <row r="56" spans="1:10">
      <c r="A56" s="63"/>
      <c r="B56" s="18" t="s">
        <v>101</v>
      </c>
      <c r="C56" s="19">
        <v>0</v>
      </c>
      <c r="D56" s="19">
        <v>0</v>
      </c>
      <c r="E56" s="19">
        <v>0</v>
      </c>
      <c r="F56" s="19">
        <v>0</v>
      </c>
      <c r="G56" s="19">
        <v>0</v>
      </c>
      <c r="H56" s="19">
        <v>0</v>
      </c>
      <c r="I56" s="19">
        <v>0</v>
      </c>
      <c r="J56" s="19">
        <v>0</v>
      </c>
    </row>
    <row r="57" spans="1:10" ht="15" customHeight="1">
      <c r="A57" s="63" t="s">
        <v>100</v>
      </c>
      <c r="B57" s="18" t="s">
        <v>179</v>
      </c>
      <c r="C57" s="19">
        <v>0.21760044619441032</v>
      </c>
      <c r="D57" s="19">
        <v>0.21816862281411886</v>
      </c>
      <c r="E57" s="19">
        <v>0.23171151988208294</v>
      </c>
      <c r="F57" s="19">
        <v>0.25810047518461943</v>
      </c>
      <c r="G57" s="19">
        <v>0.54180570878088474</v>
      </c>
      <c r="H57" s="19">
        <v>0.572986900806427</v>
      </c>
      <c r="I57" s="19">
        <v>0.31345728784799576</v>
      </c>
      <c r="J57" s="19">
        <v>0.21402949932962656</v>
      </c>
    </row>
    <row r="58" spans="1:10" ht="15" customHeight="1">
      <c r="A58" s="63" t="s">
        <v>181</v>
      </c>
      <c r="B58" s="18" t="s">
        <v>160</v>
      </c>
      <c r="C58" s="19">
        <v>0.18341228133067489</v>
      </c>
      <c r="D58" s="19">
        <v>0.19662566483020782</v>
      </c>
      <c r="E58" s="19">
        <v>0.21191998384892941</v>
      </c>
      <c r="F58" s="19">
        <v>0.25885680224746466</v>
      </c>
      <c r="G58" s="19">
        <v>0.54478687234222889</v>
      </c>
      <c r="H58" s="19">
        <v>0.58183236978948116</v>
      </c>
      <c r="I58" s="19">
        <v>0.29968335293233395</v>
      </c>
      <c r="J58" s="19">
        <v>0.20976904779672623</v>
      </c>
    </row>
    <row r="59" spans="1:10" ht="15" customHeight="1">
      <c r="A59" s="63" t="s">
        <v>181</v>
      </c>
      <c r="B59" s="18" t="s">
        <v>157</v>
      </c>
      <c r="C59" s="19">
        <v>0.10805707424879074</v>
      </c>
      <c r="D59" s="19">
        <v>0.1108427532017231</v>
      </c>
      <c r="E59" s="19">
        <v>9.5643178792670369E-2</v>
      </c>
      <c r="F59" s="19">
        <v>5.5714690824970603E-2</v>
      </c>
      <c r="G59" s="19">
        <v>6.4899434801191092E-2</v>
      </c>
      <c r="H59" s="19">
        <v>0.10561693925410509</v>
      </c>
      <c r="I59" s="19">
        <v>7.7858951408416033E-2</v>
      </c>
      <c r="J59" s="19">
        <v>4.4714822433888912E-2</v>
      </c>
    </row>
    <row r="60" spans="1:10">
      <c r="A60" s="63" t="s">
        <v>123</v>
      </c>
      <c r="B60" s="18" t="s">
        <v>101</v>
      </c>
      <c r="C60" s="19">
        <v>0</v>
      </c>
      <c r="D60" s="19">
        <v>0</v>
      </c>
      <c r="E60" s="19">
        <v>0</v>
      </c>
      <c r="F60" s="19">
        <v>0</v>
      </c>
      <c r="G60" s="19">
        <v>0</v>
      </c>
      <c r="H60" s="19">
        <v>0</v>
      </c>
      <c r="I60" s="19">
        <v>0</v>
      </c>
      <c r="J60" s="19">
        <v>0</v>
      </c>
    </row>
    <row r="62" spans="1:10">
      <c r="A62" s="80" t="s">
        <v>104</v>
      </c>
      <c r="B62" s="80" t="s">
        <v>104</v>
      </c>
      <c r="C62" s="80" t="s">
        <v>104</v>
      </c>
      <c r="D62" s="80" t="s">
        <v>104</v>
      </c>
      <c r="E62" s="80" t="s">
        <v>104</v>
      </c>
      <c r="F62" s="80" t="s">
        <v>104</v>
      </c>
      <c r="G62" s="80" t="s">
        <v>104</v>
      </c>
      <c r="H62" s="80" t="s">
        <v>104</v>
      </c>
      <c r="I62" s="80" t="s">
        <v>104</v>
      </c>
      <c r="J62" s="80" t="s">
        <v>104</v>
      </c>
    </row>
    <row r="63" spans="1:10">
      <c r="A63" s="133" t="s">
        <v>92</v>
      </c>
      <c r="B63" s="133"/>
      <c r="C63" s="17" t="s">
        <v>112</v>
      </c>
      <c r="D63" s="17" t="s">
        <v>113</v>
      </c>
      <c r="E63" s="17" t="s">
        <v>114</v>
      </c>
      <c r="F63" s="17" t="s">
        <v>115</v>
      </c>
      <c r="G63" s="17" t="s">
        <v>116</v>
      </c>
      <c r="H63" s="17" t="s">
        <v>117</v>
      </c>
      <c r="I63" s="17" t="s">
        <v>118</v>
      </c>
      <c r="J63" s="17" t="s">
        <v>119</v>
      </c>
    </row>
    <row r="64" spans="1:10">
      <c r="A64" s="94" t="s">
        <v>97</v>
      </c>
      <c r="B64" s="18" t="s">
        <v>179</v>
      </c>
      <c r="C64" s="21">
        <v>17384</v>
      </c>
      <c r="D64" s="21">
        <v>11060</v>
      </c>
      <c r="E64" s="21">
        <v>9044</v>
      </c>
      <c r="F64" s="21">
        <v>10154</v>
      </c>
      <c r="G64" s="21">
        <v>6845</v>
      </c>
      <c r="H64" s="21">
        <v>8817</v>
      </c>
      <c r="I64" s="21">
        <v>6358</v>
      </c>
      <c r="J64" s="21">
        <v>5698</v>
      </c>
    </row>
    <row r="65" spans="1:10">
      <c r="A65" s="95" t="s">
        <v>97</v>
      </c>
      <c r="B65" s="18" t="s">
        <v>160</v>
      </c>
      <c r="C65" s="21">
        <v>135</v>
      </c>
      <c r="D65" s="21">
        <v>207</v>
      </c>
      <c r="E65" s="21">
        <v>202</v>
      </c>
      <c r="F65" s="21">
        <v>193</v>
      </c>
      <c r="G65" s="21">
        <v>323</v>
      </c>
      <c r="H65" s="21">
        <v>715</v>
      </c>
      <c r="I65" s="21">
        <v>625</v>
      </c>
      <c r="J65" s="21">
        <v>633</v>
      </c>
    </row>
    <row r="66" spans="1:10">
      <c r="A66" s="95" t="s">
        <v>97</v>
      </c>
      <c r="B66" s="18" t="s">
        <v>157</v>
      </c>
      <c r="C66" s="21">
        <v>109</v>
      </c>
      <c r="D66" s="21">
        <v>102</v>
      </c>
      <c r="E66" s="21">
        <v>131</v>
      </c>
      <c r="F66" s="21">
        <v>71</v>
      </c>
      <c r="G66" s="21">
        <v>81</v>
      </c>
      <c r="H66" s="21">
        <v>238</v>
      </c>
      <c r="I66" s="21">
        <v>77</v>
      </c>
      <c r="J66" s="21">
        <v>38</v>
      </c>
    </row>
    <row r="67" spans="1:10">
      <c r="A67" s="96" t="s">
        <v>123</v>
      </c>
      <c r="B67" s="18" t="s">
        <v>101</v>
      </c>
      <c r="C67" s="21">
        <v>17628</v>
      </c>
      <c r="D67" s="21">
        <v>11369</v>
      </c>
      <c r="E67" s="21">
        <v>9377</v>
      </c>
      <c r="F67" s="21">
        <v>10418</v>
      </c>
      <c r="G67" s="21">
        <v>7249</v>
      </c>
      <c r="H67" s="21">
        <v>9770</v>
      </c>
      <c r="I67" s="21">
        <v>7060</v>
      </c>
      <c r="J67" s="21">
        <v>6369</v>
      </c>
    </row>
    <row r="68" spans="1:10">
      <c r="A68" s="94" t="s">
        <v>98</v>
      </c>
      <c r="B68" s="18" t="s">
        <v>179</v>
      </c>
      <c r="C68" s="21">
        <v>15650</v>
      </c>
      <c r="D68" s="21">
        <v>10939</v>
      </c>
      <c r="E68" s="21">
        <v>11089</v>
      </c>
      <c r="F68" s="21">
        <v>12905</v>
      </c>
      <c r="G68" s="21">
        <v>10048</v>
      </c>
      <c r="H68" s="21">
        <v>8390</v>
      </c>
      <c r="I68" s="21">
        <v>8822</v>
      </c>
      <c r="J68" s="21">
        <v>8427</v>
      </c>
    </row>
    <row r="69" spans="1:10">
      <c r="A69" s="95" t="s">
        <v>98</v>
      </c>
      <c r="B69" s="18" t="s">
        <v>160</v>
      </c>
      <c r="C69" s="21">
        <v>106</v>
      </c>
      <c r="D69" s="21">
        <v>154</v>
      </c>
      <c r="E69" s="21">
        <v>198</v>
      </c>
      <c r="F69" s="21">
        <v>241</v>
      </c>
      <c r="G69" s="21">
        <v>365</v>
      </c>
      <c r="H69" s="21">
        <v>591</v>
      </c>
      <c r="I69" s="21">
        <v>696</v>
      </c>
      <c r="J69" s="21">
        <v>753</v>
      </c>
    </row>
    <row r="70" spans="1:10">
      <c r="A70" s="95" t="s">
        <v>98</v>
      </c>
      <c r="B70" s="18" t="s">
        <v>157</v>
      </c>
      <c r="C70" s="21">
        <v>122</v>
      </c>
      <c r="D70" s="21">
        <v>99</v>
      </c>
      <c r="E70" s="21">
        <v>135</v>
      </c>
      <c r="F70" s="21">
        <v>94</v>
      </c>
      <c r="G70" s="21">
        <v>119</v>
      </c>
      <c r="H70" s="21">
        <v>207</v>
      </c>
      <c r="I70" s="21">
        <v>101</v>
      </c>
      <c r="J70" s="21">
        <v>46</v>
      </c>
    </row>
    <row r="71" spans="1:10">
      <c r="A71" s="96" t="s">
        <v>123</v>
      </c>
      <c r="B71" s="18" t="s">
        <v>101</v>
      </c>
      <c r="C71" s="21">
        <v>15878</v>
      </c>
      <c r="D71" s="21">
        <v>11192</v>
      </c>
      <c r="E71" s="21">
        <v>11422</v>
      </c>
      <c r="F71" s="21">
        <v>13240</v>
      </c>
      <c r="G71" s="21">
        <v>10532</v>
      </c>
      <c r="H71" s="21">
        <v>9188</v>
      </c>
      <c r="I71" s="21">
        <v>9619</v>
      </c>
      <c r="J71" s="21">
        <v>9226</v>
      </c>
    </row>
    <row r="72" spans="1:10" ht="15" customHeight="1">
      <c r="A72" s="94" t="s">
        <v>182</v>
      </c>
      <c r="B72" s="18" t="s">
        <v>179</v>
      </c>
      <c r="C72" s="21">
        <v>33034</v>
      </c>
      <c r="D72" s="21">
        <v>21999</v>
      </c>
      <c r="E72" s="21">
        <v>20133</v>
      </c>
      <c r="F72" s="21">
        <v>23059</v>
      </c>
      <c r="G72" s="21">
        <v>16893</v>
      </c>
      <c r="H72" s="21">
        <v>17207</v>
      </c>
      <c r="I72" s="21">
        <v>15180</v>
      </c>
      <c r="J72" s="21">
        <v>14125</v>
      </c>
    </row>
    <row r="73" spans="1:10">
      <c r="A73" s="95"/>
      <c r="B73" s="18" t="s">
        <v>160</v>
      </c>
      <c r="C73" s="21">
        <v>241</v>
      </c>
      <c r="D73" s="21">
        <v>361</v>
      </c>
      <c r="E73" s="21">
        <v>400</v>
      </c>
      <c r="F73" s="21">
        <v>434</v>
      </c>
      <c r="G73" s="21">
        <v>688</v>
      </c>
      <c r="H73" s="21">
        <v>1306</v>
      </c>
      <c r="I73" s="21">
        <v>1321</v>
      </c>
      <c r="J73" s="21">
        <v>1386</v>
      </c>
    </row>
    <row r="74" spans="1:10">
      <c r="A74" s="95"/>
      <c r="B74" s="18" t="s">
        <v>157</v>
      </c>
      <c r="C74" s="21">
        <v>231</v>
      </c>
      <c r="D74" s="21">
        <v>201</v>
      </c>
      <c r="E74" s="21">
        <v>266</v>
      </c>
      <c r="F74" s="21">
        <v>165</v>
      </c>
      <c r="G74" s="21">
        <v>200</v>
      </c>
      <c r="H74" s="21">
        <v>445</v>
      </c>
      <c r="I74" s="21">
        <v>178</v>
      </c>
      <c r="J74" s="21">
        <v>84</v>
      </c>
    </row>
    <row r="75" spans="1:10">
      <c r="A75" s="96"/>
      <c r="B75" s="18" t="s">
        <v>101</v>
      </c>
      <c r="C75" s="21">
        <v>33506</v>
      </c>
      <c r="D75" s="21">
        <v>22561</v>
      </c>
      <c r="E75" s="21">
        <v>20799</v>
      </c>
      <c r="F75" s="21">
        <v>23658</v>
      </c>
      <c r="G75" s="21">
        <v>17781</v>
      </c>
      <c r="H75" s="21">
        <v>18958</v>
      </c>
      <c r="I75" s="21">
        <v>16679</v>
      </c>
      <c r="J75" s="21">
        <v>15595</v>
      </c>
    </row>
    <row r="76" spans="1:10" ht="15" customHeight="1">
      <c r="A76" s="94" t="s">
        <v>100</v>
      </c>
      <c r="B76" s="18" t="s">
        <v>179</v>
      </c>
      <c r="C76" s="21">
        <v>37372</v>
      </c>
      <c r="D76" s="21">
        <v>35724</v>
      </c>
      <c r="E76" s="21">
        <v>44605</v>
      </c>
      <c r="F76" s="21">
        <v>58636</v>
      </c>
      <c r="G76" s="21">
        <v>50964</v>
      </c>
      <c r="H76" s="21">
        <v>41106</v>
      </c>
      <c r="I76" s="21">
        <v>52003</v>
      </c>
      <c r="J76" s="21">
        <v>59124</v>
      </c>
    </row>
    <row r="77" spans="1:10" ht="15" customHeight="1">
      <c r="A77" s="95" t="s">
        <v>181</v>
      </c>
      <c r="B77" s="18" t="s">
        <v>160</v>
      </c>
      <c r="C77" s="21">
        <v>327</v>
      </c>
      <c r="D77" s="21">
        <v>553</v>
      </c>
      <c r="E77" s="21">
        <v>802</v>
      </c>
      <c r="F77" s="21">
        <v>1197</v>
      </c>
      <c r="G77" s="21">
        <v>1721</v>
      </c>
      <c r="H77" s="21">
        <v>1881</v>
      </c>
      <c r="I77" s="21">
        <v>2902</v>
      </c>
      <c r="J77" s="21">
        <v>3639</v>
      </c>
    </row>
    <row r="78" spans="1:10" ht="15" customHeight="1">
      <c r="A78" s="95" t="s">
        <v>181</v>
      </c>
      <c r="B78" s="18" t="s">
        <v>157</v>
      </c>
      <c r="C78" s="21">
        <v>255</v>
      </c>
      <c r="D78" s="21">
        <v>246</v>
      </c>
      <c r="E78" s="21">
        <v>519</v>
      </c>
      <c r="F78" s="21">
        <v>396</v>
      </c>
      <c r="G78" s="21">
        <v>482</v>
      </c>
      <c r="H78" s="21">
        <v>966</v>
      </c>
      <c r="I78" s="21">
        <v>472</v>
      </c>
      <c r="J78" s="21">
        <v>296</v>
      </c>
    </row>
    <row r="79" spans="1:10">
      <c r="A79" s="96" t="s">
        <v>123</v>
      </c>
      <c r="B79" s="18" t="s">
        <v>101</v>
      </c>
      <c r="C79" s="21">
        <v>37954</v>
      </c>
      <c r="D79" s="21">
        <v>36523</v>
      </c>
      <c r="E79" s="21">
        <v>45926</v>
      </c>
      <c r="F79" s="21">
        <v>60229</v>
      </c>
      <c r="G79" s="21">
        <v>53167</v>
      </c>
      <c r="H79" s="21">
        <v>43953</v>
      </c>
      <c r="I79" s="21">
        <v>55377</v>
      </c>
      <c r="J79" s="21">
        <v>63059</v>
      </c>
    </row>
    <row r="81" spans="1:10" ht="15.75">
      <c r="A81" s="131" t="s">
        <v>105</v>
      </c>
      <c r="B81" s="131"/>
      <c r="C81" s="131"/>
      <c r="D81" s="131"/>
      <c r="E81" s="131"/>
      <c r="F81" s="131"/>
      <c r="G81" s="131"/>
      <c r="H81" s="131"/>
      <c r="I81" s="131"/>
      <c r="J81" s="131"/>
    </row>
    <row r="82" spans="1:10">
      <c r="A82" s="132" t="s">
        <v>106</v>
      </c>
      <c r="B82" s="132"/>
      <c r="C82" s="132"/>
      <c r="D82" s="132"/>
      <c r="E82" s="132"/>
      <c r="F82" s="132"/>
      <c r="G82" s="132"/>
      <c r="H82" s="132"/>
      <c r="I82" s="132"/>
      <c r="J82" s="132"/>
    </row>
    <row r="83" spans="1:10" ht="65.25" customHeight="1">
      <c r="A83" s="92" t="s">
        <v>110</v>
      </c>
      <c r="B83" s="132"/>
      <c r="C83" s="132"/>
      <c r="D83" s="132"/>
      <c r="E83" s="132"/>
      <c r="F83" s="132"/>
      <c r="G83" s="132"/>
      <c r="H83" s="132"/>
      <c r="I83" s="132"/>
      <c r="J83" s="132"/>
    </row>
    <row r="84" spans="1:10">
      <c r="A84" s="132" t="s">
        <v>108</v>
      </c>
      <c r="B84" s="132"/>
      <c r="C84" s="132"/>
      <c r="D84" s="132"/>
      <c r="E84" s="132"/>
      <c r="F84" s="132"/>
      <c r="G84" s="132"/>
      <c r="H84" s="132"/>
      <c r="I84" s="132"/>
      <c r="J84" s="132"/>
    </row>
    <row r="85" spans="1:10">
      <c r="A85" s="132" t="s">
        <v>87</v>
      </c>
      <c r="B85" s="132"/>
      <c r="C85" s="132"/>
      <c r="D85" s="132"/>
      <c r="E85" s="132"/>
      <c r="F85" s="132"/>
      <c r="G85" s="132"/>
      <c r="H85" s="132"/>
      <c r="I85" s="132"/>
      <c r="J85" s="132"/>
    </row>
    <row r="86" spans="1:10">
      <c r="A86" s="132" t="s">
        <v>109</v>
      </c>
      <c r="B86" s="132"/>
      <c r="C86" s="132"/>
      <c r="D86" s="132"/>
      <c r="E86" s="132"/>
      <c r="F86" s="132"/>
      <c r="G86" s="132"/>
      <c r="H86" s="132"/>
      <c r="I86" s="132"/>
      <c r="J86" s="132"/>
    </row>
  </sheetData>
  <mergeCells count="32">
    <mergeCell ref="A85:J85"/>
    <mergeCell ref="A86:J86"/>
    <mergeCell ref="A2:J2"/>
    <mergeCell ref="A72:A75"/>
    <mergeCell ref="A76:A79"/>
    <mergeCell ref="A81:J81"/>
    <mergeCell ref="A82:J82"/>
    <mergeCell ref="A83:J83"/>
    <mergeCell ref="A84:J84"/>
    <mergeCell ref="A53:A56"/>
    <mergeCell ref="A57:A60"/>
    <mergeCell ref="A62:J62"/>
    <mergeCell ref="A63:B63"/>
    <mergeCell ref="A64:A67"/>
    <mergeCell ref="A68:A71"/>
    <mergeCell ref="A34:A37"/>
    <mergeCell ref="A38:A41"/>
    <mergeCell ref="A43:J43"/>
    <mergeCell ref="A44:B44"/>
    <mergeCell ref="A45:A48"/>
    <mergeCell ref="A49:A52"/>
    <mergeCell ref="A30:A33"/>
    <mergeCell ref="A3:I3"/>
    <mergeCell ref="A5:J5"/>
    <mergeCell ref="A6:B6"/>
    <mergeCell ref="A7:A10"/>
    <mergeCell ref="A11:A14"/>
    <mergeCell ref="A15:A18"/>
    <mergeCell ref="A19:A22"/>
    <mergeCell ref="A24:J24"/>
    <mergeCell ref="A25:B25"/>
    <mergeCell ref="A26:A29"/>
  </mergeCells>
  <hyperlinks>
    <hyperlink ref="A1" location="Índice!A1" display="Índice" xr:uid="{00000000-0004-0000-4900-000000000000}"/>
  </hyperlinks>
  <pageMargins left="0.7" right="0.7" top="0.75" bottom="0.75" header="0.3" footer="0.3"/>
  <pageSetup orientation="portrait" horizontalDpi="0"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3F79-7C0F-4DB5-B1DA-410D6ECA2371}">
  <dimension ref="A1:J26"/>
  <sheetViews>
    <sheetView workbookViewId="0">
      <selection activeCell="A2" sqref="A2:I2"/>
    </sheetView>
  </sheetViews>
  <sheetFormatPr defaultColWidth="9.140625" defaultRowHeight="15"/>
  <cols>
    <col min="1" max="1" width="16.5703125" bestFit="1" customWidth="1"/>
  </cols>
  <sheetData>
    <row r="1" spans="1:9">
      <c r="A1" s="1" t="s">
        <v>83</v>
      </c>
    </row>
    <row r="2" spans="1:9">
      <c r="A2" s="130" t="s">
        <v>237</v>
      </c>
      <c r="B2" s="130"/>
      <c r="C2" s="130"/>
      <c r="D2" s="130"/>
      <c r="E2" s="130"/>
      <c r="F2" s="130"/>
      <c r="G2" s="130"/>
      <c r="H2" s="130"/>
      <c r="I2" s="130"/>
    </row>
    <row r="3" spans="1:9">
      <c r="A3" s="85" t="s">
        <v>238</v>
      </c>
      <c r="B3" s="85"/>
      <c r="C3" s="85"/>
      <c r="D3" s="85"/>
      <c r="E3" s="85"/>
      <c r="F3" s="85"/>
      <c r="G3" s="85"/>
      <c r="H3" s="85"/>
      <c r="I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3.6806570959185572</v>
      </c>
      <c r="C7" s="19">
        <v>3.5794814497543208</v>
      </c>
      <c r="D7" s="19">
        <v>3.3690725618853579</v>
      </c>
      <c r="E7" s="19">
        <v>3.1842561974984083</v>
      </c>
      <c r="F7" s="19">
        <v>3.1140796089180749</v>
      </c>
      <c r="G7" s="19">
        <v>2.9462506670941693</v>
      </c>
      <c r="H7" s="19">
        <v>2.8528906464434933</v>
      </c>
      <c r="I7" s="19">
        <v>2.789849481304334</v>
      </c>
    </row>
    <row r="8" spans="1:9">
      <c r="A8" s="18" t="s">
        <v>98</v>
      </c>
      <c r="B8" s="19">
        <v>3.6216781319708438</v>
      </c>
      <c r="C8" s="19">
        <v>3.5014666059741839</v>
      </c>
      <c r="D8" s="19">
        <v>3.417569922978398</v>
      </c>
      <c r="E8" s="19">
        <v>3.3974577689909999</v>
      </c>
      <c r="F8" s="19">
        <v>3.2560760483503639</v>
      </c>
      <c r="G8" s="19">
        <v>3.1854853089770767</v>
      </c>
      <c r="H8" s="19">
        <v>2.9759760433652986</v>
      </c>
      <c r="I8" s="19">
        <v>2.9203523679420926</v>
      </c>
    </row>
    <row r="9" spans="1:9" ht="15.75">
      <c r="A9" s="18" t="s">
        <v>99</v>
      </c>
      <c r="B9" s="19">
        <v>3.6521661004126589</v>
      </c>
      <c r="C9" s="19">
        <v>3.5406920115956888</v>
      </c>
      <c r="D9" s="19">
        <v>3.3965312053716836</v>
      </c>
      <c r="E9" s="19">
        <v>3.3042828484105935</v>
      </c>
      <c r="F9" s="19">
        <v>3.196709029485441</v>
      </c>
      <c r="G9" s="19">
        <v>3.0599009070509466</v>
      </c>
      <c r="H9" s="19">
        <v>2.9237996739278764</v>
      </c>
      <c r="I9" s="19">
        <v>2.8670962190106999</v>
      </c>
    </row>
    <row r="10" spans="1:9">
      <c r="A10" s="18" t="s">
        <v>100</v>
      </c>
      <c r="B10" s="19">
        <v>3.4722094480469994</v>
      </c>
      <c r="C10" s="19">
        <v>3.3205318920422084</v>
      </c>
      <c r="D10" s="19">
        <v>3.209201248346754</v>
      </c>
      <c r="E10" s="19">
        <v>3.1621762597032057</v>
      </c>
      <c r="F10" s="19">
        <v>3.0605971163288688</v>
      </c>
      <c r="G10" s="19">
        <v>2.9002399624939534</v>
      </c>
      <c r="H10" s="19">
        <v>2.817465347714486</v>
      </c>
      <c r="I10" s="19">
        <v>2.8062283620321855</v>
      </c>
    </row>
    <row r="11" spans="1:9">
      <c r="A11" s="18" t="s">
        <v>101</v>
      </c>
      <c r="B11" s="19">
        <v>3.5379247782044119</v>
      </c>
      <c r="C11" s="19">
        <v>3.3953318762610598</v>
      </c>
      <c r="D11" s="19">
        <v>3.2588569329737487</v>
      </c>
      <c r="E11" s="19">
        <v>3.1958560188225151</v>
      </c>
      <c r="F11" s="19">
        <v>3.0902214533402739</v>
      </c>
      <c r="G11" s="19">
        <v>2.9437011691007045</v>
      </c>
      <c r="H11" s="19">
        <v>2.8386214644475287</v>
      </c>
      <c r="I11" s="19">
        <v>2.8165662000811684</v>
      </c>
    </row>
    <row r="12" spans="1:9">
      <c r="A12" s="59"/>
    </row>
    <row r="13" spans="1:9">
      <c r="A13" s="88" t="s">
        <v>102</v>
      </c>
      <c r="B13" s="89" t="s">
        <v>102</v>
      </c>
      <c r="C13" s="89" t="s">
        <v>102</v>
      </c>
      <c r="D13" s="89" t="s">
        <v>102</v>
      </c>
      <c r="E13" s="89" t="s">
        <v>102</v>
      </c>
      <c r="F13" s="89" t="s">
        <v>102</v>
      </c>
      <c r="G13" s="89" t="s">
        <v>102</v>
      </c>
      <c r="H13" s="89" t="s">
        <v>102</v>
      </c>
      <c r="I13" s="90" t="s">
        <v>102</v>
      </c>
    </row>
    <row r="14" spans="1:9">
      <c r="A14" s="16" t="s">
        <v>92</v>
      </c>
      <c r="B14" s="17" t="s">
        <v>112</v>
      </c>
      <c r="C14" s="17" t="s">
        <v>113</v>
      </c>
      <c r="D14" s="17" t="s">
        <v>114</v>
      </c>
      <c r="E14" s="17" t="s">
        <v>115</v>
      </c>
      <c r="F14" s="17" t="s">
        <v>116</v>
      </c>
      <c r="G14" s="17" t="s">
        <v>117</v>
      </c>
      <c r="H14" s="17" t="s">
        <v>118</v>
      </c>
      <c r="I14" s="17" t="s">
        <v>119</v>
      </c>
    </row>
    <row r="15" spans="1:9">
      <c r="A15" s="18" t="s">
        <v>97</v>
      </c>
      <c r="B15" s="36">
        <v>2.5199723703573117E-2</v>
      </c>
      <c r="C15" s="36">
        <v>3.97602073245516E-2</v>
      </c>
      <c r="D15" s="36">
        <v>2.7553125540309434E-2</v>
      </c>
      <c r="E15" s="36">
        <v>2.5392646066127619E-2</v>
      </c>
      <c r="F15" s="36">
        <v>2.824648034658846E-2</v>
      </c>
      <c r="G15" s="36">
        <v>2.2297695543348147E-2</v>
      </c>
      <c r="H15" s="36">
        <v>2.4601870605940251E-2</v>
      </c>
      <c r="I15" s="36">
        <v>2.4441533672477467E-2</v>
      </c>
    </row>
    <row r="16" spans="1:9">
      <c r="A16" s="18" t="s">
        <v>98</v>
      </c>
      <c r="B16" s="36">
        <v>2.4890515050942089E-2</v>
      </c>
      <c r="C16" s="36">
        <v>2.9478301825227111E-2</v>
      </c>
      <c r="D16" s="36">
        <v>2.5351565049626108E-2</v>
      </c>
      <c r="E16" s="36">
        <v>2.1144742771379677E-2</v>
      </c>
      <c r="F16" s="36">
        <v>2.2034286624014569E-2</v>
      </c>
      <c r="G16" s="36">
        <v>2.5754227411871881E-2</v>
      </c>
      <c r="H16" s="36">
        <v>2.0486653123439388E-2</v>
      </c>
      <c r="I16" s="36">
        <v>2.1036732984333117E-2</v>
      </c>
    </row>
    <row r="17" spans="1:10" ht="15.75">
      <c r="A17" s="18" t="s">
        <v>99</v>
      </c>
      <c r="B17" s="36">
        <v>1.8654671524276748E-2</v>
      </c>
      <c r="C17" s="36">
        <v>2.4694836372669535E-2</v>
      </c>
      <c r="D17" s="36">
        <v>1.9213233445617449E-2</v>
      </c>
      <c r="E17" s="36">
        <v>1.6383038500208093E-2</v>
      </c>
      <c r="F17" s="36">
        <v>1.8560589867942508E-2</v>
      </c>
      <c r="G17" s="36">
        <v>1.7773895641469785E-2</v>
      </c>
      <c r="H17" s="36">
        <v>1.5849989529577255E-2</v>
      </c>
      <c r="I17" s="36">
        <v>1.6037576800699657E-2</v>
      </c>
    </row>
    <row r="18" spans="1:10">
      <c r="A18" s="18" t="s">
        <v>100</v>
      </c>
      <c r="B18" s="36">
        <v>2.0353659576859584E-2</v>
      </c>
      <c r="C18" s="36">
        <v>2.6708315677166493E-2</v>
      </c>
      <c r="D18" s="36">
        <v>2.0349965099242303E-2</v>
      </c>
      <c r="E18" s="36">
        <v>1.6007974569782722E-2</v>
      </c>
      <c r="F18" s="36">
        <v>1.4290800922084332E-2</v>
      </c>
      <c r="G18" s="36">
        <v>1.496308769237573E-2</v>
      </c>
      <c r="H18" s="36">
        <v>1.0315742777958372E-2</v>
      </c>
      <c r="I18" s="36">
        <v>8.3896597639648834E-3</v>
      </c>
    </row>
    <row r="19" spans="1:10">
      <c r="A19" s="18" t="s">
        <v>101</v>
      </c>
      <c r="B19" s="36">
        <v>1.5584525723988161E-2</v>
      </c>
      <c r="C19" s="36">
        <v>2.0832881041334426E-2</v>
      </c>
      <c r="D19" s="36">
        <v>1.5141172978473295E-2</v>
      </c>
      <c r="E19" s="36">
        <v>1.364916668053198E-2</v>
      </c>
      <c r="F19" s="36">
        <v>1.2599247144494622E-2</v>
      </c>
      <c r="G19" s="36">
        <v>1.2398558020348191E-2</v>
      </c>
      <c r="H19" s="36">
        <v>9.0252075052371997E-3</v>
      </c>
      <c r="I19" s="36">
        <v>7.5840613043522539E-3</v>
      </c>
    </row>
    <row r="21" spans="1:10" ht="15.75">
      <c r="A21" s="131" t="s">
        <v>105</v>
      </c>
      <c r="B21" s="131"/>
      <c r="C21" s="131"/>
      <c r="D21" s="131"/>
      <c r="E21" s="131"/>
      <c r="F21" s="131"/>
      <c r="G21" s="131"/>
      <c r="H21" s="131"/>
      <c r="I21" s="131"/>
      <c r="J21" s="131"/>
    </row>
    <row r="22" spans="1:10">
      <c r="A22" s="132" t="s">
        <v>106</v>
      </c>
      <c r="B22" s="132"/>
      <c r="C22" s="132"/>
      <c r="D22" s="132"/>
      <c r="E22" s="132"/>
      <c r="F22" s="132"/>
      <c r="G22" s="132"/>
      <c r="H22" s="132"/>
      <c r="I22" s="132"/>
      <c r="J22" s="132"/>
    </row>
    <row r="23" spans="1:10" ht="65.25" customHeight="1">
      <c r="A23" s="92" t="s">
        <v>110</v>
      </c>
      <c r="B23" s="132"/>
      <c r="C23" s="132"/>
      <c r="D23" s="132"/>
      <c r="E23" s="132"/>
      <c r="F23" s="132"/>
      <c r="G23" s="132"/>
      <c r="H23" s="132"/>
      <c r="I23" s="132"/>
      <c r="J23" s="132"/>
    </row>
    <row r="24" spans="1:10">
      <c r="A24" s="132" t="s">
        <v>108</v>
      </c>
      <c r="B24" s="132"/>
      <c r="C24" s="132"/>
      <c r="D24" s="132"/>
      <c r="E24" s="132"/>
      <c r="F24" s="132"/>
      <c r="G24" s="132"/>
      <c r="H24" s="132"/>
      <c r="I24" s="132"/>
      <c r="J24" s="132"/>
    </row>
    <row r="25" spans="1:10">
      <c r="A25" s="132" t="s">
        <v>87</v>
      </c>
      <c r="B25" s="132"/>
      <c r="C25" s="132"/>
      <c r="D25" s="132"/>
      <c r="E25" s="132"/>
      <c r="F25" s="132"/>
      <c r="G25" s="132"/>
      <c r="H25" s="132"/>
      <c r="I25" s="132"/>
      <c r="J25" s="132"/>
    </row>
    <row r="26" spans="1:10">
      <c r="A26" s="132" t="s">
        <v>109</v>
      </c>
      <c r="B26" s="132"/>
      <c r="C26" s="132"/>
      <c r="D26" s="132"/>
      <c r="E26" s="132"/>
      <c r="F26" s="132"/>
      <c r="G26" s="132"/>
      <c r="H26" s="132"/>
      <c r="I26" s="132"/>
      <c r="J26" s="132"/>
    </row>
  </sheetData>
  <mergeCells count="10">
    <mergeCell ref="A5:I5"/>
    <mergeCell ref="A13:I13"/>
    <mergeCell ref="A2:I2"/>
    <mergeCell ref="A3:I3"/>
    <mergeCell ref="A26:J26"/>
    <mergeCell ref="A21:J21"/>
    <mergeCell ref="A22:J22"/>
    <mergeCell ref="A23:J23"/>
    <mergeCell ref="A24:J24"/>
    <mergeCell ref="A25:J25"/>
  </mergeCells>
  <hyperlinks>
    <hyperlink ref="A1" location="Índice!A1" display="Índice" xr:uid="{00000000-0004-0000-4A00-000000000000}"/>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B17F-A7E4-4F06-BDA9-708DD8FFA8F6}">
  <dimension ref="A1:J42"/>
  <sheetViews>
    <sheetView workbookViewId="0">
      <selection activeCell="A2" sqref="A2:H2"/>
    </sheetView>
  </sheetViews>
  <sheetFormatPr defaultColWidth="9.140625" defaultRowHeight="15"/>
  <cols>
    <col min="1" max="1" width="16.5703125" bestFit="1" customWidth="1"/>
  </cols>
  <sheetData>
    <row r="1" spans="1:9">
      <c r="A1" s="1" t="s">
        <v>83</v>
      </c>
    </row>
    <row r="2" spans="1:9">
      <c r="A2" s="130" t="s">
        <v>239</v>
      </c>
      <c r="B2" s="130"/>
      <c r="C2" s="130"/>
      <c r="D2" s="130"/>
      <c r="E2" s="130"/>
      <c r="F2" s="130"/>
      <c r="G2" s="130"/>
      <c r="H2" s="130"/>
    </row>
    <row r="3" spans="1:9">
      <c r="A3" s="85" t="s">
        <v>212</v>
      </c>
      <c r="B3" s="85"/>
      <c r="C3" s="85"/>
      <c r="D3" s="85"/>
      <c r="E3" s="85"/>
      <c r="F3" s="85"/>
      <c r="G3" s="85"/>
      <c r="H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68.796026706695557</v>
      </c>
      <c r="C7" s="19">
        <v>70.470148324966431</v>
      </c>
      <c r="D7" s="19">
        <v>65.135163068771362</v>
      </c>
      <c r="E7" s="19">
        <v>59.581393003463745</v>
      </c>
      <c r="F7" s="19">
        <v>57.410109043121338</v>
      </c>
      <c r="G7" s="19">
        <v>49.22785758972168</v>
      </c>
      <c r="H7" s="19">
        <v>49.947646260261536</v>
      </c>
      <c r="I7" s="19">
        <v>49.395459890365601</v>
      </c>
    </row>
    <row r="8" spans="1:9">
      <c r="A8" s="18" t="s">
        <v>98</v>
      </c>
      <c r="B8" s="19">
        <v>63.766241073608398</v>
      </c>
      <c r="C8" s="19">
        <v>62.951654195785522</v>
      </c>
      <c r="D8" s="19">
        <v>63.269448280334473</v>
      </c>
      <c r="E8" s="19">
        <v>61.051279306411743</v>
      </c>
      <c r="F8" s="19">
        <v>57.634454965591431</v>
      </c>
      <c r="G8" s="19">
        <v>54.018980264663696</v>
      </c>
      <c r="H8" s="19">
        <v>52.24144458770752</v>
      </c>
      <c r="I8" s="19">
        <v>51.338440179824829</v>
      </c>
    </row>
    <row r="9" spans="1:9" ht="15.75">
      <c r="A9" s="18" t="s">
        <v>182</v>
      </c>
      <c r="B9" s="19">
        <v>66.366285085678101</v>
      </c>
      <c r="C9" s="19">
        <v>66.731905937194824</v>
      </c>
      <c r="D9" s="19">
        <v>64.078813791275024</v>
      </c>
      <c r="E9" s="19">
        <v>60.408896207809448</v>
      </c>
      <c r="F9" s="19">
        <v>57.540661096572876</v>
      </c>
      <c r="G9" s="19">
        <v>51.503914594650269</v>
      </c>
      <c r="H9" s="19">
        <v>51.26909613609314</v>
      </c>
      <c r="I9" s="19">
        <v>50.54553747177124</v>
      </c>
    </row>
    <row r="10" spans="1:9">
      <c r="A10" s="18" t="s">
        <v>100</v>
      </c>
      <c r="B10" s="19">
        <v>48.814985156059265</v>
      </c>
      <c r="C10" s="19">
        <v>45.259162783622742</v>
      </c>
      <c r="D10" s="19">
        <v>43.66251528263092</v>
      </c>
      <c r="E10" s="19">
        <v>43.401843309402466</v>
      </c>
      <c r="F10" s="19">
        <v>41.432058811187744</v>
      </c>
      <c r="G10" s="19">
        <v>38.386523723602295</v>
      </c>
      <c r="H10" s="19">
        <v>36.892300844192505</v>
      </c>
      <c r="I10" s="19">
        <v>36.641398072242737</v>
      </c>
    </row>
    <row r="11" spans="1:9">
      <c r="A11" s="18" t="s">
        <v>101</v>
      </c>
      <c r="B11" s="19">
        <v>55.224248954393715</v>
      </c>
      <c r="C11" s="19">
        <v>52.55458430481292</v>
      </c>
      <c r="D11" s="19">
        <v>49.074279562203898</v>
      </c>
      <c r="E11" s="19">
        <v>47.432574636973079</v>
      </c>
      <c r="F11" s="19">
        <v>44.938045017608289</v>
      </c>
      <c r="G11" s="19">
        <v>41.957201145213205</v>
      </c>
      <c r="H11" s="19">
        <v>39.752686910562637</v>
      </c>
      <c r="I11" s="19">
        <v>39.002888213091921</v>
      </c>
    </row>
    <row r="13" spans="1:9">
      <c r="A13" s="88" t="s">
        <v>103</v>
      </c>
      <c r="B13" s="89" t="s">
        <v>103</v>
      </c>
      <c r="C13" s="89" t="s">
        <v>103</v>
      </c>
      <c r="D13" s="89" t="s">
        <v>103</v>
      </c>
      <c r="E13" s="89" t="s">
        <v>103</v>
      </c>
      <c r="F13" s="89" t="s">
        <v>103</v>
      </c>
      <c r="G13" s="89" t="s">
        <v>103</v>
      </c>
      <c r="H13" s="89" t="s">
        <v>103</v>
      </c>
      <c r="I13" s="90" t="s">
        <v>103</v>
      </c>
    </row>
    <row r="14" spans="1:9">
      <c r="A14" s="16" t="s">
        <v>92</v>
      </c>
      <c r="B14" s="17" t="s">
        <v>112</v>
      </c>
      <c r="C14" s="17" t="s">
        <v>113</v>
      </c>
      <c r="D14" s="17" t="s">
        <v>114</v>
      </c>
      <c r="E14" s="17" t="s">
        <v>115</v>
      </c>
      <c r="F14" s="17" t="s">
        <v>116</v>
      </c>
      <c r="G14" s="17" t="s">
        <v>117</v>
      </c>
      <c r="H14" s="17" t="s">
        <v>118</v>
      </c>
      <c r="I14" s="17" t="s">
        <v>119</v>
      </c>
    </row>
    <row r="15" spans="1:9">
      <c r="A15" s="18" t="s">
        <v>97</v>
      </c>
      <c r="B15" s="21">
        <v>621440</v>
      </c>
      <c r="C15" s="21">
        <v>613690</v>
      </c>
      <c r="D15" s="21">
        <v>406007</v>
      </c>
      <c r="E15" s="21">
        <v>348115</v>
      </c>
      <c r="F15" s="21">
        <v>313326</v>
      </c>
      <c r="G15" s="21">
        <v>466750</v>
      </c>
      <c r="H15" s="21">
        <v>294798</v>
      </c>
      <c r="I15" s="21">
        <v>244551</v>
      </c>
    </row>
    <row r="16" spans="1:9">
      <c r="A16" s="18" t="s">
        <v>98</v>
      </c>
      <c r="B16" s="21">
        <v>538277</v>
      </c>
      <c r="C16" s="21">
        <v>542122</v>
      </c>
      <c r="D16" s="21">
        <v>514721</v>
      </c>
      <c r="E16" s="21">
        <v>459500</v>
      </c>
      <c r="F16" s="21">
        <v>437804</v>
      </c>
      <c r="G16" s="21">
        <v>463505</v>
      </c>
      <c r="H16" s="21">
        <v>419037</v>
      </c>
      <c r="I16" s="21">
        <v>368668</v>
      </c>
    </row>
    <row r="17" spans="1:9" ht="15.75">
      <c r="A17" s="18" t="s">
        <v>182</v>
      </c>
      <c r="B17" s="21">
        <v>1159717</v>
      </c>
      <c r="C17" s="21">
        <v>1155812</v>
      </c>
      <c r="D17" s="21">
        <v>920728</v>
      </c>
      <c r="E17" s="21">
        <v>807615</v>
      </c>
      <c r="F17" s="21">
        <v>751130</v>
      </c>
      <c r="G17" s="21">
        <v>930255</v>
      </c>
      <c r="H17" s="21">
        <v>713835</v>
      </c>
      <c r="I17" s="21">
        <v>613219</v>
      </c>
    </row>
    <row r="18" spans="1:9">
      <c r="A18" s="18" t="s">
        <v>100</v>
      </c>
      <c r="B18" s="21">
        <v>1482908</v>
      </c>
      <c r="C18" s="21">
        <v>1523365</v>
      </c>
      <c r="D18" s="21">
        <v>1739440</v>
      </c>
      <c r="E18" s="21">
        <v>1868011</v>
      </c>
      <c r="F18" s="21">
        <v>1944138</v>
      </c>
      <c r="G18" s="21">
        <v>1853719</v>
      </c>
      <c r="H18" s="21">
        <v>2068095</v>
      </c>
      <c r="I18" s="21">
        <v>2172824</v>
      </c>
    </row>
    <row r="19" spans="1:9">
      <c r="A19" s="18" t="s">
        <v>101</v>
      </c>
      <c r="B19" s="21">
        <v>2642625</v>
      </c>
      <c r="C19" s="21">
        <v>2679177</v>
      </c>
      <c r="D19" s="21">
        <v>2660168</v>
      </c>
      <c r="E19" s="21">
        <v>2675626</v>
      </c>
      <c r="F19" s="21">
        <v>2695268</v>
      </c>
      <c r="G19" s="21">
        <v>2783974</v>
      </c>
      <c r="H19" s="21">
        <v>2781930</v>
      </c>
      <c r="I19" s="21">
        <v>2786043</v>
      </c>
    </row>
    <row r="21" spans="1:9">
      <c r="A21" s="88" t="s">
        <v>102</v>
      </c>
      <c r="B21" s="89" t="s">
        <v>102</v>
      </c>
      <c r="C21" s="89" t="s">
        <v>102</v>
      </c>
      <c r="D21" s="89" t="s">
        <v>102</v>
      </c>
      <c r="E21" s="89" t="s">
        <v>102</v>
      </c>
      <c r="F21" s="89" t="s">
        <v>102</v>
      </c>
      <c r="G21" s="89" t="s">
        <v>102</v>
      </c>
      <c r="H21" s="89" t="s">
        <v>102</v>
      </c>
      <c r="I21" s="90" t="s">
        <v>102</v>
      </c>
    </row>
    <row r="22" spans="1:9">
      <c r="A22" s="16" t="s">
        <v>92</v>
      </c>
      <c r="B22" s="17" t="s">
        <v>112</v>
      </c>
      <c r="C22" s="17" t="s">
        <v>113</v>
      </c>
      <c r="D22" s="17" t="s">
        <v>114</v>
      </c>
      <c r="E22" s="17" t="s">
        <v>115</v>
      </c>
      <c r="F22" s="17" t="s">
        <v>116</v>
      </c>
      <c r="G22" s="17" t="s">
        <v>117</v>
      </c>
      <c r="H22" s="17" t="s">
        <v>118</v>
      </c>
      <c r="I22" s="17" t="s">
        <v>119</v>
      </c>
    </row>
    <row r="23" spans="1:9">
      <c r="A23" s="18" t="s">
        <v>97</v>
      </c>
      <c r="B23" s="36">
        <v>0.67027430050075054</v>
      </c>
      <c r="C23" s="36">
        <v>0.92806657776236534</v>
      </c>
      <c r="D23" s="36">
        <v>0.81166401505470276</v>
      </c>
      <c r="E23" s="36">
        <v>0.79366136342287064</v>
      </c>
      <c r="F23" s="36">
        <v>0.94350231811404228</v>
      </c>
      <c r="G23" s="36">
        <v>0.6964084692299366</v>
      </c>
      <c r="H23" s="36">
        <v>0.79213902354240417</v>
      </c>
      <c r="I23" s="36">
        <v>0.81799207255244255</v>
      </c>
    </row>
    <row r="24" spans="1:9">
      <c r="A24" s="18" t="s">
        <v>98</v>
      </c>
      <c r="B24" s="36">
        <v>0.70807584561407566</v>
      </c>
      <c r="C24" s="36">
        <v>1.089605875313282</v>
      </c>
      <c r="D24" s="36">
        <v>0.88818874210119247</v>
      </c>
      <c r="E24" s="36">
        <v>0.61879642307758331</v>
      </c>
      <c r="F24" s="36">
        <v>0.71392543613910675</v>
      </c>
      <c r="G24" s="36">
        <v>0.74772648513317108</v>
      </c>
      <c r="H24" s="36">
        <v>0.7059924304485321</v>
      </c>
      <c r="I24" s="36">
        <v>0.67274314351379871</v>
      </c>
    </row>
    <row r="25" spans="1:9" ht="15.75">
      <c r="A25" s="18" t="s">
        <v>182</v>
      </c>
      <c r="B25" s="36">
        <v>0.51055275835096836</v>
      </c>
      <c r="C25" s="36">
        <v>0.83342324942350388</v>
      </c>
      <c r="D25" s="36">
        <v>0.61274133622646332</v>
      </c>
      <c r="E25" s="36">
        <v>0.49158809706568718</v>
      </c>
      <c r="F25" s="36">
        <v>0.64713885076344013</v>
      </c>
      <c r="G25" s="36">
        <v>0.52940789610147476</v>
      </c>
      <c r="H25" s="36">
        <v>0.53007607348263264</v>
      </c>
      <c r="I25" s="36">
        <v>0.52527924999594688</v>
      </c>
    </row>
    <row r="26" spans="1:9">
      <c r="A26" s="18" t="s">
        <v>100</v>
      </c>
      <c r="B26" s="36">
        <v>0.63790329732000828</v>
      </c>
      <c r="C26" s="36">
        <v>0.7155886385589838</v>
      </c>
      <c r="D26" s="36">
        <v>0.49057709984481335</v>
      </c>
      <c r="E26" s="36">
        <v>0.44520082883536816</v>
      </c>
      <c r="F26" s="36">
        <v>0.43709413148462772</v>
      </c>
      <c r="G26" s="36">
        <v>0.67161605693399906</v>
      </c>
      <c r="H26" s="36">
        <v>0.31143645755946636</v>
      </c>
      <c r="I26" s="36">
        <v>0.2777802525088191</v>
      </c>
    </row>
    <row r="27" spans="1:9">
      <c r="A27" s="18" t="s">
        <v>101</v>
      </c>
      <c r="B27" s="36">
        <v>0.48896076675661249</v>
      </c>
      <c r="C27" s="36">
        <v>0.65183844629923737</v>
      </c>
      <c r="D27" s="36">
        <v>0.3862673724438947</v>
      </c>
      <c r="E27" s="36">
        <v>0.39708119184362556</v>
      </c>
      <c r="F27" s="36">
        <v>0.40640782895978705</v>
      </c>
      <c r="G27" s="36">
        <v>0.50523010977093441</v>
      </c>
      <c r="H27" s="36">
        <v>0.28242726427956105</v>
      </c>
      <c r="I27" s="36">
        <v>0.25429347352818849</v>
      </c>
    </row>
    <row r="29" spans="1:9">
      <c r="A29" s="88" t="s">
        <v>104</v>
      </c>
      <c r="B29" s="89" t="s">
        <v>104</v>
      </c>
      <c r="C29" s="89" t="s">
        <v>104</v>
      </c>
      <c r="D29" s="89" t="s">
        <v>104</v>
      </c>
      <c r="E29" s="89" t="s">
        <v>104</v>
      </c>
      <c r="F29" s="89" t="s">
        <v>104</v>
      </c>
      <c r="G29" s="89" t="s">
        <v>104</v>
      </c>
      <c r="H29" s="89" t="s">
        <v>104</v>
      </c>
      <c r="I29" s="90" t="s">
        <v>104</v>
      </c>
    </row>
    <row r="30" spans="1:9">
      <c r="A30" s="16" t="s">
        <v>92</v>
      </c>
      <c r="B30" s="17" t="s">
        <v>112</v>
      </c>
      <c r="C30" s="17" t="s">
        <v>113</v>
      </c>
      <c r="D30" s="17" t="s">
        <v>114</v>
      </c>
      <c r="E30" s="17" t="s">
        <v>115</v>
      </c>
      <c r="F30" s="17" t="s">
        <v>116</v>
      </c>
      <c r="G30" s="17" t="s">
        <v>117</v>
      </c>
      <c r="H30" s="17" t="s">
        <v>118</v>
      </c>
      <c r="I30" s="17" t="s">
        <v>119</v>
      </c>
    </row>
    <row r="31" spans="1:9">
      <c r="A31" s="18" t="s">
        <v>97</v>
      </c>
      <c r="B31" s="21">
        <v>11493</v>
      </c>
      <c r="C31" s="21">
        <v>7566</v>
      </c>
      <c r="D31" s="21">
        <v>5816</v>
      </c>
      <c r="E31" s="21">
        <v>5897</v>
      </c>
      <c r="F31" s="21">
        <v>3925</v>
      </c>
      <c r="G31" s="21">
        <v>4755</v>
      </c>
      <c r="H31" s="21">
        <v>3414</v>
      </c>
      <c r="I31" s="21">
        <v>3000</v>
      </c>
    </row>
    <row r="32" spans="1:9">
      <c r="A32" s="18" t="s">
        <v>98</v>
      </c>
      <c r="B32" s="21">
        <v>8937</v>
      </c>
      <c r="C32" s="21">
        <v>6661</v>
      </c>
      <c r="D32" s="21">
        <v>6729</v>
      </c>
      <c r="E32" s="21">
        <v>7498</v>
      </c>
      <c r="F32" s="21">
        <v>5412</v>
      </c>
      <c r="G32" s="21">
        <v>4621</v>
      </c>
      <c r="H32" s="21">
        <v>4480</v>
      </c>
      <c r="I32" s="21">
        <v>4177</v>
      </c>
    </row>
    <row r="33" spans="1:10" ht="15.75">
      <c r="A33" s="18" t="s">
        <v>182</v>
      </c>
      <c r="B33" s="21">
        <v>20430</v>
      </c>
      <c r="C33" s="21">
        <v>14227</v>
      </c>
      <c r="D33" s="21">
        <v>12545</v>
      </c>
      <c r="E33" s="21">
        <v>13395</v>
      </c>
      <c r="F33" s="21">
        <v>9337</v>
      </c>
      <c r="G33" s="21">
        <v>9376</v>
      </c>
      <c r="H33" s="21">
        <v>7894</v>
      </c>
      <c r="I33" s="21">
        <v>7177</v>
      </c>
    </row>
    <row r="34" spans="1:10">
      <c r="A34" s="18" t="s">
        <v>100</v>
      </c>
      <c r="B34" s="21">
        <v>17828</v>
      </c>
      <c r="C34" s="21">
        <v>17165</v>
      </c>
      <c r="D34" s="21">
        <v>20868</v>
      </c>
      <c r="E34" s="21">
        <v>26160</v>
      </c>
      <c r="F34" s="21">
        <v>21172</v>
      </c>
      <c r="G34" s="21">
        <v>16437</v>
      </c>
      <c r="H34" s="21">
        <v>19372</v>
      </c>
      <c r="I34" s="21">
        <v>21802</v>
      </c>
    </row>
    <row r="35" spans="1:10">
      <c r="A35" s="18" t="s">
        <v>101</v>
      </c>
      <c r="B35" s="21">
        <v>38258</v>
      </c>
      <c r="C35" s="21">
        <v>31392</v>
      </c>
      <c r="D35" s="21">
        <v>33413</v>
      </c>
      <c r="E35" s="21">
        <v>39555</v>
      </c>
      <c r="F35" s="21">
        <v>30509</v>
      </c>
      <c r="G35" s="21">
        <v>25813</v>
      </c>
      <c r="H35" s="21">
        <v>27266</v>
      </c>
      <c r="I35" s="21">
        <v>28979</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6"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2:H2"/>
    <mergeCell ref="A3:H3"/>
    <mergeCell ref="A29:I29"/>
    <mergeCell ref="A21:I21"/>
    <mergeCell ref="A5:I5"/>
    <mergeCell ref="A13:I13"/>
    <mergeCell ref="A42:J42"/>
    <mergeCell ref="A37:J37"/>
    <mergeCell ref="A38:J38"/>
    <mergeCell ref="A39:J39"/>
    <mergeCell ref="A40:J40"/>
    <mergeCell ref="A41:J41"/>
  </mergeCells>
  <hyperlinks>
    <hyperlink ref="A1" location="Índice!A1" display="Índice" xr:uid="{00000000-0004-0000-4B00-000000000000}"/>
  </hyperlinks>
  <pageMargins left="0.7" right="0.7" top="0.75" bottom="0.75" header="0.3" footer="0.3"/>
  <pageSetup orientation="portrait" horizontalDpi="0" verticalDpi="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A53E-CE32-4710-9FD3-FD1241599792}">
  <dimension ref="A1:J42"/>
  <sheetViews>
    <sheetView workbookViewId="0">
      <selection activeCell="A2" sqref="A2:H2"/>
    </sheetView>
  </sheetViews>
  <sheetFormatPr defaultColWidth="9.140625" defaultRowHeight="15"/>
  <cols>
    <col min="1" max="1" width="16.5703125" bestFit="1" customWidth="1"/>
  </cols>
  <sheetData>
    <row r="1" spans="1:9">
      <c r="A1" s="1" t="s">
        <v>83</v>
      </c>
    </row>
    <row r="2" spans="1:9">
      <c r="A2" s="130" t="s">
        <v>240</v>
      </c>
      <c r="B2" s="130"/>
      <c r="C2" s="130"/>
      <c r="D2" s="130"/>
      <c r="E2" s="130"/>
      <c r="F2" s="130"/>
      <c r="G2" s="130"/>
      <c r="H2" s="130"/>
    </row>
    <row r="3" spans="1:9">
      <c r="A3" s="85" t="s">
        <v>212</v>
      </c>
      <c r="B3" s="85"/>
      <c r="C3" s="85"/>
      <c r="D3" s="85"/>
      <c r="E3" s="85"/>
      <c r="F3" s="85"/>
      <c r="G3" s="85"/>
      <c r="H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28.10337245464325</v>
      </c>
      <c r="C7" s="19">
        <v>26.297494769096375</v>
      </c>
      <c r="D7" s="19">
        <v>28.417050838470459</v>
      </c>
      <c r="E7" s="19">
        <v>31.446355581283569</v>
      </c>
      <c r="F7" s="19">
        <v>29.48780357837677</v>
      </c>
      <c r="G7" s="19">
        <v>30.863624811172485</v>
      </c>
      <c r="H7" s="19">
        <v>31.625309586524963</v>
      </c>
      <c r="I7" s="19">
        <v>29.720979928970337</v>
      </c>
    </row>
    <row r="8" spans="1:9">
      <c r="A8" s="18" t="s">
        <v>98</v>
      </c>
      <c r="B8" s="19">
        <v>34.517812728881836</v>
      </c>
      <c r="C8" s="19">
        <v>33.98461639881134</v>
      </c>
      <c r="D8" s="19">
        <v>33.742985129356384</v>
      </c>
      <c r="E8" s="19">
        <v>35.669225454330444</v>
      </c>
      <c r="F8" s="19">
        <v>36.769077181816101</v>
      </c>
      <c r="G8" s="19">
        <v>37.291109561920166</v>
      </c>
      <c r="H8" s="19">
        <v>37.265059351921082</v>
      </c>
      <c r="I8" s="19">
        <v>40.426924824714661</v>
      </c>
    </row>
    <row r="9" spans="1:9" ht="15.75">
      <c r="A9" s="18" t="s">
        <v>182</v>
      </c>
      <c r="B9" s="19">
        <v>31.201997399330139</v>
      </c>
      <c r="C9" s="19">
        <v>30.119577050209045</v>
      </c>
      <c r="D9" s="19">
        <v>31.432533264160156</v>
      </c>
      <c r="E9" s="19">
        <v>33.823716640472412</v>
      </c>
      <c r="F9" s="19">
        <v>33.724865317344666</v>
      </c>
      <c r="G9" s="19">
        <v>33.917051553726196</v>
      </c>
      <c r="H9" s="19">
        <v>34.874346852302551</v>
      </c>
      <c r="I9" s="19">
        <v>36.057999730110168</v>
      </c>
    </row>
    <row r="10" spans="1:9">
      <c r="A10" s="18" t="s">
        <v>100</v>
      </c>
      <c r="B10" s="19">
        <v>35.451456904411316</v>
      </c>
      <c r="C10" s="19">
        <v>36.301717162132263</v>
      </c>
      <c r="D10" s="19">
        <v>35.360530018806458</v>
      </c>
      <c r="E10" s="19">
        <v>36.21065616607666</v>
      </c>
      <c r="F10" s="19">
        <v>36.718431115150452</v>
      </c>
      <c r="G10" s="19">
        <v>37.089258432388306</v>
      </c>
      <c r="H10" s="19">
        <v>37.738037109375</v>
      </c>
      <c r="I10" s="19">
        <v>39.464735984802246</v>
      </c>
    </row>
    <row r="11" spans="1:9">
      <c r="A11" s="18" t="s">
        <v>101</v>
      </c>
      <c r="B11" s="19">
        <v>33.899669443386799</v>
      </c>
      <c r="C11" s="19">
        <v>34.201319211423389</v>
      </c>
      <c r="D11" s="19">
        <v>34.319331997342779</v>
      </c>
      <c r="E11" s="19">
        <v>35.644942725492221</v>
      </c>
      <c r="F11" s="19">
        <v>36.066889839542945</v>
      </c>
      <c r="G11" s="19">
        <v>36.225754758170389</v>
      </c>
      <c r="H11" s="19">
        <v>37.168282845055074</v>
      </c>
      <c r="I11" s="19">
        <v>38.886133343300891</v>
      </c>
    </row>
    <row r="13" spans="1:9">
      <c r="A13" s="88" t="s">
        <v>103</v>
      </c>
      <c r="B13" s="89" t="s">
        <v>103</v>
      </c>
      <c r="C13" s="89" t="s">
        <v>103</v>
      </c>
      <c r="D13" s="89" t="s">
        <v>103</v>
      </c>
      <c r="E13" s="89" t="s">
        <v>103</v>
      </c>
      <c r="F13" s="89" t="s">
        <v>103</v>
      </c>
      <c r="G13" s="89" t="s">
        <v>103</v>
      </c>
      <c r="H13" s="89" t="s">
        <v>103</v>
      </c>
      <c r="I13" s="90" t="s">
        <v>103</v>
      </c>
    </row>
    <row r="14" spans="1:9">
      <c r="A14" s="16" t="s">
        <v>92</v>
      </c>
      <c r="B14" s="17" t="s">
        <v>112</v>
      </c>
      <c r="C14" s="17" t="s">
        <v>113</v>
      </c>
      <c r="D14" s="17" t="s">
        <v>114</v>
      </c>
      <c r="E14" s="17" t="s">
        <v>115</v>
      </c>
      <c r="F14" s="17" t="s">
        <v>116</v>
      </c>
      <c r="G14" s="17" t="s">
        <v>117</v>
      </c>
      <c r="H14" s="17" t="s">
        <v>118</v>
      </c>
      <c r="I14" s="17" t="s">
        <v>119</v>
      </c>
    </row>
    <row r="15" spans="1:9">
      <c r="A15" s="18" t="s">
        <v>97</v>
      </c>
      <c r="B15" s="21">
        <v>253860</v>
      </c>
      <c r="C15" s="21">
        <v>229012</v>
      </c>
      <c r="D15" s="21">
        <v>177132</v>
      </c>
      <c r="E15" s="21">
        <v>183731</v>
      </c>
      <c r="F15" s="21">
        <v>160935</v>
      </c>
      <c r="G15" s="21">
        <v>292631</v>
      </c>
      <c r="H15" s="21">
        <v>186657</v>
      </c>
      <c r="I15" s="21">
        <v>147145</v>
      </c>
    </row>
    <row r="16" spans="1:9">
      <c r="A16" s="18" t="s">
        <v>98</v>
      </c>
      <c r="B16" s="21">
        <v>291379</v>
      </c>
      <c r="C16" s="21">
        <v>292666</v>
      </c>
      <c r="D16" s="21">
        <v>274512</v>
      </c>
      <c r="E16" s="21">
        <v>268463</v>
      </c>
      <c r="F16" s="21">
        <v>279306</v>
      </c>
      <c r="G16" s="21">
        <v>319973</v>
      </c>
      <c r="H16" s="21">
        <v>298909</v>
      </c>
      <c r="I16" s="21">
        <v>290311</v>
      </c>
    </row>
    <row r="17" spans="1:9" ht="15.75">
      <c r="A17" s="18" t="s">
        <v>182</v>
      </c>
      <c r="B17" s="21">
        <v>545239</v>
      </c>
      <c r="C17" s="21">
        <v>521678</v>
      </c>
      <c r="D17" s="21">
        <v>451644</v>
      </c>
      <c r="E17" s="21">
        <v>452194</v>
      </c>
      <c r="F17" s="21">
        <v>440241</v>
      </c>
      <c r="G17" s="21">
        <v>612604</v>
      </c>
      <c r="H17" s="21">
        <v>485566</v>
      </c>
      <c r="I17" s="21">
        <v>437456</v>
      </c>
    </row>
    <row r="18" spans="1:9">
      <c r="A18" s="18" t="s">
        <v>100</v>
      </c>
      <c r="B18" s="21">
        <v>1076949</v>
      </c>
      <c r="C18" s="21">
        <v>1221869</v>
      </c>
      <c r="D18" s="21">
        <v>1408703</v>
      </c>
      <c r="E18" s="21">
        <v>1558503</v>
      </c>
      <c r="F18" s="21">
        <v>1722958</v>
      </c>
      <c r="G18" s="21">
        <v>1791073</v>
      </c>
      <c r="H18" s="21">
        <v>2115505</v>
      </c>
      <c r="I18" s="21">
        <v>2340247</v>
      </c>
    </row>
    <row r="19" spans="1:9">
      <c r="A19" s="18" t="s">
        <v>101</v>
      </c>
      <c r="B19" s="21">
        <v>1622188</v>
      </c>
      <c r="C19" s="21">
        <v>1743547</v>
      </c>
      <c r="D19" s="21">
        <v>1860347</v>
      </c>
      <c r="E19" s="21">
        <v>2010697</v>
      </c>
      <c r="F19" s="21">
        <v>2163199</v>
      </c>
      <c r="G19" s="21">
        <v>2403677</v>
      </c>
      <c r="H19" s="21">
        <v>2601071</v>
      </c>
      <c r="I19" s="21">
        <v>2777703</v>
      </c>
    </row>
    <row r="21" spans="1:9">
      <c r="A21" s="88" t="s">
        <v>102</v>
      </c>
      <c r="B21" s="89" t="s">
        <v>102</v>
      </c>
      <c r="C21" s="89" t="s">
        <v>102</v>
      </c>
      <c r="D21" s="89" t="s">
        <v>102</v>
      </c>
      <c r="E21" s="89" t="s">
        <v>102</v>
      </c>
      <c r="F21" s="89" t="s">
        <v>102</v>
      </c>
      <c r="G21" s="89" t="s">
        <v>102</v>
      </c>
      <c r="H21" s="89" t="s">
        <v>102</v>
      </c>
      <c r="I21" s="90" t="s">
        <v>102</v>
      </c>
    </row>
    <row r="22" spans="1:9">
      <c r="A22" s="16" t="s">
        <v>92</v>
      </c>
      <c r="B22" s="17" t="s">
        <v>112</v>
      </c>
      <c r="C22" s="17" t="s">
        <v>113</v>
      </c>
      <c r="D22" s="17" t="s">
        <v>114</v>
      </c>
      <c r="E22" s="17" t="s">
        <v>115</v>
      </c>
      <c r="F22" s="17" t="s">
        <v>116</v>
      </c>
      <c r="G22" s="17" t="s">
        <v>117</v>
      </c>
      <c r="H22" s="17" t="s">
        <v>118</v>
      </c>
      <c r="I22" s="17" t="s">
        <v>119</v>
      </c>
    </row>
    <row r="23" spans="1:9">
      <c r="A23" s="18" t="s">
        <v>97</v>
      </c>
      <c r="B23" s="36">
        <v>0.62963166274130344</v>
      </c>
      <c r="C23" s="36">
        <v>0.87922085076570511</v>
      </c>
      <c r="D23" s="36">
        <v>0.81199556589126587</v>
      </c>
      <c r="E23" s="36">
        <v>0.72622229345142841</v>
      </c>
      <c r="F23" s="36">
        <v>0.7397049106657505</v>
      </c>
      <c r="G23" s="36">
        <v>0.66481581889092922</v>
      </c>
      <c r="H23" s="36">
        <v>0.70888237096369267</v>
      </c>
      <c r="I23" s="36">
        <v>0.70740403607487679</v>
      </c>
    </row>
    <row r="24" spans="1:9">
      <c r="A24" s="18" t="s">
        <v>98</v>
      </c>
      <c r="B24" s="36">
        <v>0.70867952890694141</v>
      </c>
      <c r="C24" s="36">
        <v>1.2019282206892967</v>
      </c>
      <c r="D24" s="36">
        <v>0.87883127853274345</v>
      </c>
      <c r="E24" s="36">
        <v>0.65322495065629482</v>
      </c>
      <c r="F24" s="36">
        <v>0.67974398843944073</v>
      </c>
      <c r="G24" s="36">
        <v>0.75816730968654156</v>
      </c>
      <c r="H24" s="36">
        <v>0.66575040109455585</v>
      </c>
      <c r="I24" s="36">
        <v>0.65179723314940929</v>
      </c>
    </row>
    <row r="25" spans="1:9" ht="15.75">
      <c r="A25" s="18" t="s">
        <v>182</v>
      </c>
      <c r="B25" s="36">
        <v>0.49966746009886265</v>
      </c>
      <c r="C25" s="36">
        <v>0.86640529334545135</v>
      </c>
      <c r="D25" s="36">
        <v>0.6434242706745863</v>
      </c>
      <c r="E25" s="36">
        <v>0.51669119857251644</v>
      </c>
      <c r="F25" s="36">
        <v>0.55753146298229694</v>
      </c>
      <c r="G25" s="36">
        <v>0.530965905636549</v>
      </c>
      <c r="H25" s="36">
        <v>0.48235715366899967</v>
      </c>
      <c r="I25" s="36">
        <v>0.48204180784523487</v>
      </c>
    </row>
    <row r="26" spans="1:9">
      <c r="A26" s="18" t="s">
        <v>100</v>
      </c>
      <c r="B26" s="36">
        <v>0.64432010985910892</v>
      </c>
      <c r="C26" s="36">
        <v>0.74790525250136852</v>
      </c>
      <c r="D26" s="36">
        <v>0.50646187737584114</v>
      </c>
      <c r="E26" s="36">
        <v>0.41397479362785816</v>
      </c>
      <c r="F26" s="36">
        <v>0.51297396421432495</v>
      </c>
      <c r="G26" s="36">
        <v>0.61318730004131794</v>
      </c>
      <c r="H26" s="36">
        <v>0.31012417748570442</v>
      </c>
      <c r="I26" s="36">
        <v>0.28054967988282442</v>
      </c>
    </row>
    <row r="27" spans="1:9">
      <c r="A27" s="18" t="s">
        <v>101</v>
      </c>
      <c r="B27" s="36">
        <v>0.48351711738934117</v>
      </c>
      <c r="C27" s="36">
        <v>0.62872602942233302</v>
      </c>
      <c r="D27" s="36">
        <v>0.42600612907548724</v>
      </c>
      <c r="E27" s="36">
        <v>0.36243492308005681</v>
      </c>
      <c r="F27" s="36">
        <v>0.43837301951559343</v>
      </c>
      <c r="G27" s="36">
        <v>0.47408202910748853</v>
      </c>
      <c r="H27" s="36">
        <v>0.27743735855687024</v>
      </c>
      <c r="I27" s="36">
        <v>0.25346372906376685</v>
      </c>
    </row>
    <row r="29" spans="1:9">
      <c r="A29" s="88" t="s">
        <v>104</v>
      </c>
      <c r="B29" s="89" t="s">
        <v>104</v>
      </c>
      <c r="C29" s="89" t="s">
        <v>104</v>
      </c>
      <c r="D29" s="89" t="s">
        <v>104</v>
      </c>
      <c r="E29" s="89" t="s">
        <v>104</v>
      </c>
      <c r="F29" s="89" t="s">
        <v>104</v>
      </c>
      <c r="G29" s="89" t="s">
        <v>104</v>
      </c>
      <c r="H29" s="89" t="s">
        <v>104</v>
      </c>
      <c r="I29" s="90" t="s">
        <v>104</v>
      </c>
    </row>
    <row r="30" spans="1:9">
      <c r="A30" s="16" t="s">
        <v>92</v>
      </c>
      <c r="B30" s="17" t="s">
        <v>112</v>
      </c>
      <c r="C30" s="17" t="s">
        <v>113</v>
      </c>
      <c r="D30" s="17" t="s">
        <v>114</v>
      </c>
      <c r="E30" s="17" t="s">
        <v>115</v>
      </c>
      <c r="F30" s="17" t="s">
        <v>116</v>
      </c>
      <c r="G30" s="17" t="s">
        <v>117</v>
      </c>
      <c r="H30" s="17" t="s">
        <v>118</v>
      </c>
      <c r="I30" s="17" t="s">
        <v>119</v>
      </c>
    </row>
    <row r="31" spans="1:9">
      <c r="A31" s="18" t="s">
        <v>97</v>
      </c>
      <c r="B31" s="21">
        <v>6103</v>
      </c>
      <c r="C31" s="21">
        <v>3675</v>
      </c>
      <c r="D31" s="21">
        <v>3123</v>
      </c>
      <c r="E31" s="21">
        <v>3932</v>
      </c>
      <c r="F31" s="21">
        <v>2683</v>
      </c>
      <c r="G31" s="21">
        <v>3422</v>
      </c>
      <c r="H31" s="21">
        <v>2547</v>
      </c>
      <c r="I31" s="21">
        <v>2245</v>
      </c>
    </row>
    <row r="32" spans="1:9">
      <c r="A32" s="18" t="s">
        <v>98</v>
      </c>
      <c r="B32" s="21">
        <v>7050</v>
      </c>
      <c r="C32" s="21">
        <v>4440</v>
      </c>
      <c r="D32" s="21">
        <v>4429</v>
      </c>
      <c r="E32" s="21">
        <v>5536</v>
      </c>
      <c r="F32" s="21">
        <v>4798</v>
      </c>
      <c r="G32" s="21">
        <v>3995</v>
      </c>
      <c r="H32" s="21">
        <v>4357</v>
      </c>
      <c r="I32" s="21">
        <v>4410</v>
      </c>
    </row>
    <row r="33" spans="1:10" ht="15.75">
      <c r="A33" s="18" t="s">
        <v>182</v>
      </c>
      <c r="B33" s="21">
        <v>13153</v>
      </c>
      <c r="C33" s="21">
        <v>8115</v>
      </c>
      <c r="D33" s="21">
        <v>7552</v>
      </c>
      <c r="E33" s="21">
        <v>9468</v>
      </c>
      <c r="F33" s="21">
        <v>7481</v>
      </c>
      <c r="G33" s="21">
        <v>7417</v>
      </c>
      <c r="H33" s="21">
        <v>6904</v>
      </c>
      <c r="I33" s="21">
        <v>6655</v>
      </c>
    </row>
    <row r="34" spans="1:10">
      <c r="A34" s="18" t="s">
        <v>100</v>
      </c>
      <c r="B34" s="21">
        <v>16367</v>
      </c>
      <c r="C34" s="21">
        <v>14438</v>
      </c>
      <c r="D34" s="21">
        <v>18511</v>
      </c>
      <c r="E34" s="21">
        <v>25703</v>
      </c>
      <c r="F34" s="21">
        <v>23614</v>
      </c>
      <c r="G34" s="21">
        <v>20337</v>
      </c>
      <c r="H34" s="21">
        <v>26000</v>
      </c>
      <c r="I34" s="21">
        <v>29953</v>
      </c>
    </row>
    <row r="35" spans="1:10">
      <c r="A35" s="18" t="s">
        <v>101</v>
      </c>
      <c r="B35" s="21">
        <v>29520</v>
      </c>
      <c r="C35" s="21">
        <v>22553</v>
      </c>
      <c r="D35" s="21">
        <v>26063</v>
      </c>
      <c r="E35" s="21">
        <v>35171</v>
      </c>
      <c r="F35" s="21">
        <v>31095</v>
      </c>
      <c r="G35" s="21">
        <v>27754</v>
      </c>
      <c r="H35" s="21">
        <v>32904</v>
      </c>
      <c r="I35" s="21">
        <v>36608</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4.5"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42:J42"/>
    <mergeCell ref="A2:H2"/>
    <mergeCell ref="A3:H3"/>
    <mergeCell ref="A5:I5"/>
    <mergeCell ref="A13:I13"/>
    <mergeCell ref="A21:I21"/>
    <mergeCell ref="A29:I29"/>
    <mergeCell ref="A37:J37"/>
    <mergeCell ref="A38:J38"/>
    <mergeCell ref="A39:J39"/>
    <mergeCell ref="A40:J40"/>
    <mergeCell ref="A41:J41"/>
  </mergeCells>
  <hyperlinks>
    <hyperlink ref="A1" location="Índice!A1" display="Índice" xr:uid="{00000000-0004-0000-4C00-000000000000}"/>
  </hyperlinks>
  <pageMargins left="0.7" right="0.7" top="0.75" bottom="0.75" header="0.3" footer="0.3"/>
  <pageSetup orientation="portrait" horizontalDpi="0" verticalDpi="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2391-677D-4AA3-93CE-F4E10BC6DBC6}">
  <dimension ref="A1:J26"/>
  <sheetViews>
    <sheetView workbookViewId="0">
      <selection activeCell="A2" sqref="A2:H2"/>
    </sheetView>
  </sheetViews>
  <sheetFormatPr defaultColWidth="9.140625" defaultRowHeight="15"/>
  <cols>
    <col min="1" max="1" width="16.5703125" bestFit="1" customWidth="1"/>
  </cols>
  <sheetData>
    <row r="1" spans="1:9">
      <c r="A1" s="1" t="s">
        <v>83</v>
      </c>
    </row>
    <row r="2" spans="1:9">
      <c r="A2" s="130" t="s">
        <v>241</v>
      </c>
      <c r="B2" s="130"/>
      <c r="C2" s="130"/>
      <c r="D2" s="130"/>
      <c r="E2" s="130"/>
      <c r="F2" s="130"/>
      <c r="G2" s="130"/>
      <c r="H2" s="130"/>
    </row>
    <row r="3" spans="1:9">
      <c r="A3" s="85" t="s">
        <v>242</v>
      </c>
      <c r="B3" s="85"/>
      <c r="C3" s="85"/>
      <c r="D3" s="85"/>
      <c r="E3" s="85"/>
      <c r="F3" s="85"/>
      <c r="G3" s="85"/>
      <c r="H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48.418314683363811</v>
      </c>
      <c r="C7" s="19">
        <v>47.336040264063541</v>
      </c>
      <c r="D7" s="19">
        <v>48.253310445510401</v>
      </c>
      <c r="E7" s="19">
        <v>49.470217434465006</v>
      </c>
      <c r="F7" s="19">
        <v>48.22258542091145</v>
      </c>
      <c r="G7" s="19">
        <v>49.176642317290025</v>
      </c>
      <c r="H7" s="19">
        <v>49.237776467518565</v>
      </c>
      <c r="I7" s="19">
        <v>48.581793539734349</v>
      </c>
    </row>
    <row r="8" spans="1:9">
      <c r="A8" s="18" t="s">
        <v>98</v>
      </c>
      <c r="B8" s="19">
        <v>51.118965907354337</v>
      </c>
      <c r="C8" s="19">
        <v>50.276388456661387</v>
      </c>
      <c r="D8" s="19">
        <v>50.361814690893354</v>
      </c>
      <c r="E8" s="19">
        <v>51.035210444219459</v>
      </c>
      <c r="F8" s="19">
        <v>51.212126557682637</v>
      </c>
      <c r="G8" s="19">
        <v>50.873789247833145</v>
      </c>
      <c r="H8" s="19">
        <v>51.340833495404652</v>
      </c>
      <c r="I8" s="19">
        <v>52.52932059439113</v>
      </c>
    </row>
    <row r="9" spans="1:9" ht="15.75">
      <c r="A9" s="18" t="s">
        <v>182</v>
      </c>
      <c r="B9" s="19">
        <v>49.722919524403856</v>
      </c>
      <c r="C9" s="19">
        <v>48.797998640895649</v>
      </c>
      <c r="D9" s="19">
        <v>49.447121099502532</v>
      </c>
      <c r="E9" s="19">
        <v>50.351265676027026</v>
      </c>
      <c r="F9" s="19">
        <v>49.962235040869011</v>
      </c>
      <c r="G9" s="19">
        <v>49.982884901474549</v>
      </c>
      <c r="H9" s="19">
        <v>50.449339596216412</v>
      </c>
      <c r="I9" s="19">
        <v>50.9183976933748</v>
      </c>
    </row>
    <row r="10" spans="1:9">
      <c r="A10" s="18" t="s">
        <v>100</v>
      </c>
      <c r="B10" s="19">
        <v>51.206994637260422</v>
      </c>
      <c r="C10" s="19">
        <v>51.423162087911273</v>
      </c>
      <c r="D10" s="19">
        <v>51.208871163897847</v>
      </c>
      <c r="E10" s="19">
        <v>51.270747376271785</v>
      </c>
      <c r="F10" s="19">
        <v>51.431259632695927</v>
      </c>
      <c r="G10" s="19">
        <v>51.170019266577874</v>
      </c>
      <c r="H10" s="19">
        <v>51.307451635040586</v>
      </c>
      <c r="I10" s="19">
        <v>52.126621382570235</v>
      </c>
    </row>
    <row r="11" spans="1:9">
      <c r="A11" s="18" t="s">
        <v>101</v>
      </c>
      <c r="B11" s="19">
        <v>50.665050314904384</v>
      </c>
      <c r="C11" s="19">
        <v>50.53125584800312</v>
      </c>
      <c r="D11" s="19">
        <v>50.741882824293626</v>
      </c>
      <c r="E11" s="19">
        <v>51.052826993687539</v>
      </c>
      <c r="F11" s="19">
        <v>51.11153097282277</v>
      </c>
      <c r="G11" s="19">
        <v>50.846870157978479</v>
      </c>
      <c r="H11" s="19">
        <v>51.136722961526807</v>
      </c>
      <c r="I11" s="19">
        <v>51.921415852987423</v>
      </c>
    </row>
    <row r="13" spans="1:9">
      <c r="A13" s="88" t="s">
        <v>102</v>
      </c>
      <c r="B13" s="89" t="s">
        <v>102</v>
      </c>
      <c r="C13" s="89" t="s">
        <v>102</v>
      </c>
      <c r="D13" s="89" t="s">
        <v>102</v>
      </c>
      <c r="E13" s="89" t="s">
        <v>102</v>
      </c>
      <c r="F13" s="89" t="s">
        <v>102</v>
      </c>
      <c r="G13" s="89" t="s">
        <v>102</v>
      </c>
      <c r="H13" s="89" t="s">
        <v>102</v>
      </c>
      <c r="I13" s="90" t="s">
        <v>102</v>
      </c>
    </row>
    <row r="14" spans="1:9">
      <c r="A14" s="16" t="s">
        <v>92</v>
      </c>
      <c r="B14" s="17" t="s">
        <v>112</v>
      </c>
      <c r="C14" s="17" t="s">
        <v>113</v>
      </c>
      <c r="D14" s="17" t="s">
        <v>114</v>
      </c>
      <c r="E14" s="17" t="s">
        <v>115</v>
      </c>
      <c r="F14" s="17" t="s">
        <v>116</v>
      </c>
      <c r="G14" s="17" t="s">
        <v>117</v>
      </c>
      <c r="H14" s="17" t="s">
        <v>118</v>
      </c>
      <c r="I14" s="17" t="s">
        <v>119</v>
      </c>
    </row>
    <row r="15" spans="1:9">
      <c r="A15" s="18" t="s">
        <v>97</v>
      </c>
      <c r="B15" s="36">
        <v>0.23376226965100452</v>
      </c>
      <c r="C15" s="36">
        <v>0.3289464241147052</v>
      </c>
      <c r="D15" s="36">
        <v>0.3315367168549076</v>
      </c>
      <c r="E15" s="36">
        <v>0.32343257613205184</v>
      </c>
      <c r="F15" s="36">
        <v>0.30698791695543515</v>
      </c>
      <c r="G15" s="36">
        <v>0.21354537224044601</v>
      </c>
      <c r="H15" s="36">
        <v>0.24184084136902106</v>
      </c>
      <c r="I15" s="36">
        <v>0.24991784727263672</v>
      </c>
    </row>
    <row r="16" spans="1:9">
      <c r="A16" s="18" t="s">
        <v>98</v>
      </c>
      <c r="B16" s="36">
        <v>0.26466967794418328</v>
      </c>
      <c r="C16" s="36">
        <v>0.41378256927666923</v>
      </c>
      <c r="D16" s="36">
        <v>0.26963450487585933</v>
      </c>
      <c r="E16" s="36">
        <v>0.23193009578596768</v>
      </c>
      <c r="F16" s="36">
        <v>0.25628089693287115</v>
      </c>
      <c r="G16" s="36">
        <v>0.28054949039087346</v>
      </c>
      <c r="H16" s="36">
        <v>0.23150127880247282</v>
      </c>
      <c r="I16" s="36">
        <v>0.23268151344348995</v>
      </c>
    </row>
    <row r="17" spans="1:10" ht="15.75">
      <c r="A17" s="18" t="s">
        <v>182</v>
      </c>
      <c r="B17" s="36">
        <v>0.18823606129294285</v>
      </c>
      <c r="C17" s="36">
        <v>0.31659024061396718</v>
      </c>
      <c r="D17" s="36">
        <v>0.21507135824645435</v>
      </c>
      <c r="E17" s="36">
        <v>0.20640854436008318</v>
      </c>
      <c r="F17" s="36">
        <v>0.22421170915898483</v>
      </c>
      <c r="G17" s="36">
        <v>0.1807522358779815</v>
      </c>
      <c r="H17" s="36">
        <v>0.17079497455662307</v>
      </c>
      <c r="I17" s="36">
        <v>0.17433793425717878</v>
      </c>
    </row>
    <row r="18" spans="1:10">
      <c r="A18" s="18" t="s">
        <v>100</v>
      </c>
      <c r="B18" s="36">
        <v>0.23870149290201134</v>
      </c>
      <c r="C18" s="36">
        <v>0.30110855739364462</v>
      </c>
      <c r="D18" s="36">
        <v>0.19555755526032795</v>
      </c>
      <c r="E18" s="36">
        <v>0.18520116150760019</v>
      </c>
      <c r="F18" s="36">
        <v>0.21009621271598206</v>
      </c>
      <c r="G18" s="36">
        <v>0.23417943927892115</v>
      </c>
      <c r="H18" s="36">
        <v>0.11932057072425223</v>
      </c>
      <c r="I18" s="36">
        <v>9.755350045564995E-2</v>
      </c>
    </row>
    <row r="19" spans="1:10">
      <c r="A19" s="18" t="s">
        <v>101</v>
      </c>
      <c r="B19" s="36">
        <v>0.18099986789693928</v>
      </c>
      <c r="C19" s="36">
        <v>0.25530749463184316</v>
      </c>
      <c r="D19" s="36">
        <v>0.15990109783696335</v>
      </c>
      <c r="E19" s="36">
        <v>0.163487562652707</v>
      </c>
      <c r="F19" s="36">
        <v>0.18068419530004803</v>
      </c>
      <c r="G19" s="36">
        <v>0.18186717078859477</v>
      </c>
      <c r="H19" s="36">
        <v>0.10632246667466305</v>
      </c>
      <c r="I19" s="36">
        <v>8.8726334330050602E-2</v>
      </c>
    </row>
    <row r="21" spans="1:10" ht="15.75">
      <c r="A21" s="131" t="s">
        <v>105</v>
      </c>
      <c r="B21" s="131"/>
      <c r="C21" s="131"/>
      <c r="D21" s="131"/>
      <c r="E21" s="131"/>
      <c r="F21" s="131"/>
      <c r="G21" s="131"/>
      <c r="H21" s="131"/>
      <c r="I21" s="131"/>
      <c r="J21" s="131"/>
    </row>
    <row r="22" spans="1:10">
      <c r="A22" s="132" t="s">
        <v>106</v>
      </c>
      <c r="B22" s="132"/>
      <c r="C22" s="132"/>
      <c r="D22" s="132"/>
      <c r="E22" s="132"/>
      <c r="F22" s="132"/>
      <c r="G22" s="132"/>
      <c r="H22" s="132"/>
      <c r="I22" s="132"/>
      <c r="J22" s="132"/>
    </row>
    <row r="23" spans="1:10" ht="63" customHeight="1">
      <c r="A23" s="92" t="s">
        <v>110</v>
      </c>
      <c r="B23" s="132"/>
      <c r="C23" s="132"/>
      <c r="D23" s="132"/>
      <c r="E23" s="132"/>
      <c r="F23" s="132"/>
      <c r="G23" s="132"/>
      <c r="H23" s="132"/>
      <c r="I23" s="132"/>
      <c r="J23" s="132"/>
    </row>
    <row r="24" spans="1:10">
      <c r="A24" s="132" t="s">
        <v>108</v>
      </c>
      <c r="B24" s="132"/>
      <c r="C24" s="132"/>
      <c r="D24" s="132"/>
      <c r="E24" s="132"/>
      <c r="F24" s="132"/>
      <c r="G24" s="132"/>
      <c r="H24" s="132"/>
      <c r="I24" s="132"/>
      <c r="J24" s="132"/>
    </row>
    <row r="25" spans="1:10">
      <c r="A25" s="132" t="s">
        <v>87</v>
      </c>
      <c r="B25" s="132"/>
      <c r="C25" s="132"/>
      <c r="D25" s="132"/>
      <c r="E25" s="132"/>
      <c r="F25" s="132"/>
      <c r="G25" s="132"/>
      <c r="H25" s="132"/>
      <c r="I25" s="132"/>
      <c r="J25" s="132"/>
    </row>
    <row r="26" spans="1:10">
      <c r="A26" s="132" t="s">
        <v>109</v>
      </c>
      <c r="B26" s="132"/>
      <c r="C26" s="132"/>
      <c r="D26" s="132"/>
      <c r="E26" s="132"/>
      <c r="F26" s="132"/>
      <c r="G26" s="132"/>
      <c r="H26" s="132"/>
      <c r="I26" s="132"/>
      <c r="J26" s="132"/>
    </row>
  </sheetData>
  <mergeCells count="10">
    <mergeCell ref="A26:J26"/>
    <mergeCell ref="A2:H2"/>
    <mergeCell ref="A3:H3"/>
    <mergeCell ref="A5:I5"/>
    <mergeCell ref="A13:I13"/>
    <mergeCell ref="A21:J21"/>
    <mergeCell ref="A22:J22"/>
    <mergeCell ref="A23:J23"/>
    <mergeCell ref="A24:J24"/>
    <mergeCell ref="A25:J25"/>
  </mergeCells>
  <hyperlinks>
    <hyperlink ref="A1" location="Índice!A1" display="Índice" xr:uid="{00000000-0004-0000-4D00-000000000000}"/>
  </hyperlinks>
  <pageMargins left="0.7" right="0.7" top="0.75" bottom="0.75" header="0.3" footer="0.3"/>
  <pageSetup orientation="portrait" horizontalDpi="0"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1279-953A-4BF3-BB79-F2A14F29E32D}">
  <dimension ref="A1:J26"/>
  <sheetViews>
    <sheetView workbookViewId="0">
      <selection activeCell="A2" sqref="A2:H2"/>
    </sheetView>
  </sheetViews>
  <sheetFormatPr defaultColWidth="9.140625" defaultRowHeight="15"/>
  <cols>
    <col min="1" max="1" width="16.5703125" bestFit="1" customWidth="1"/>
  </cols>
  <sheetData>
    <row r="1" spans="1:9">
      <c r="A1" s="1" t="s">
        <v>83</v>
      </c>
    </row>
    <row r="2" spans="1:9">
      <c r="A2" s="130" t="s">
        <v>243</v>
      </c>
      <c r="B2" s="130"/>
      <c r="C2" s="130"/>
      <c r="D2" s="130"/>
      <c r="E2" s="130"/>
      <c r="F2" s="130"/>
      <c r="G2" s="130"/>
      <c r="H2" s="130"/>
    </row>
    <row r="3" spans="1:9">
      <c r="A3" s="85" t="s">
        <v>244</v>
      </c>
      <c r="B3" s="85"/>
      <c r="C3" s="85"/>
      <c r="D3" s="85"/>
      <c r="E3" s="85"/>
      <c r="F3" s="85"/>
      <c r="G3" s="85"/>
      <c r="H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8.1785880342031732</v>
      </c>
      <c r="C7" s="19">
        <v>8.5948664007964624</v>
      </c>
      <c r="D7" s="19">
        <v>8.6437827152378706</v>
      </c>
      <c r="E7" s="19">
        <v>8.8746373719770997</v>
      </c>
      <c r="F7" s="19">
        <v>9.3776253434382557</v>
      </c>
      <c r="G7" s="19">
        <v>10.121091341566231</v>
      </c>
      <c r="H7" s="19">
        <v>10.22798854016828</v>
      </c>
      <c r="I7" s="19">
        <v>10.545696739176714</v>
      </c>
    </row>
    <row r="8" spans="1:9">
      <c r="A8" s="18" t="s">
        <v>98</v>
      </c>
      <c r="B8" s="19">
        <v>8.3532656274248023</v>
      </c>
      <c r="C8" s="19">
        <v>8.7050879499101228</v>
      </c>
      <c r="D8" s="19">
        <v>8.9095809935205192</v>
      </c>
      <c r="E8" s="19">
        <v>9.0429570708717151</v>
      </c>
      <c r="F8" s="19">
        <v>9.1774907622284836</v>
      </c>
      <c r="G8" s="19">
        <v>10.140660877920572</v>
      </c>
      <c r="H8" s="19">
        <v>9.9469533069632963</v>
      </c>
      <c r="I8" s="19">
        <v>10.12583155674119</v>
      </c>
    </row>
    <row r="9" spans="1:9" ht="15.75">
      <c r="A9" s="18" t="s">
        <v>182</v>
      </c>
      <c r="B9" s="19">
        <v>8.2629696202864871</v>
      </c>
      <c r="C9" s="19">
        <v>8.6496692018524008</v>
      </c>
      <c r="D9" s="19">
        <v>8.7942865808447142</v>
      </c>
      <c r="E9" s="19">
        <v>8.9693842088548816</v>
      </c>
      <c r="F9" s="19">
        <v>9.261044383850173</v>
      </c>
      <c r="G9" s="19">
        <v>10.130401389747085</v>
      </c>
      <c r="H9" s="19">
        <v>10.066049803638846</v>
      </c>
      <c r="I9" s="19">
        <v>10.296984082773873</v>
      </c>
    </row>
    <row r="10" spans="1:9">
      <c r="A10" s="18" t="s">
        <v>100</v>
      </c>
      <c r="B10" s="19">
        <v>10.991676907038057</v>
      </c>
      <c r="C10" s="19">
        <v>10.975510350812613</v>
      </c>
      <c r="D10" s="19">
        <v>11.206458241767104</v>
      </c>
      <c r="E10" s="19">
        <v>11.387382151906364</v>
      </c>
      <c r="F10" s="19">
        <v>11.569197418812834</v>
      </c>
      <c r="G10" s="19">
        <v>12.336698307870607</v>
      </c>
      <c r="H10" s="19">
        <v>12.275214192620492</v>
      </c>
      <c r="I10" s="19">
        <v>12.510858587650397</v>
      </c>
    </row>
    <row r="11" spans="1:9">
      <c r="A11" s="18" t="s">
        <v>101</v>
      </c>
      <c r="B11" s="19">
        <v>9.9952263846786238</v>
      </c>
      <c r="C11" s="19">
        <v>10.185299655112484</v>
      </c>
      <c r="D11" s="19">
        <v>10.567129863300716</v>
      </c>
      <c r="E11" s="19">
        <v>10.814155412405869</v>
      </c>
      <c r="F11" s="19">
        <v>11.066560313935025</v>
      </c>
      <c r="G11" s="19">
        <v>11.73340318466947</v>
      </c>
      <c r="H11" s="19">
        <v>11.836039019613452</v>
      </c>
      <c r="I11" s="19">
        <v>12.135122742134282</v>
      </c>
    </row>
    <row r="13" spans="1:9">
      <c r="A13" s="88" t="s">
        <v>102</v>
      </c>
      <c r="B13" s="89" t="s">
        <v>102</v>
      </c>
      <c r="C13" s="89" t="s">
        <v>102</v>
      </c>
      <c r="D13" s="89" t="s">
        <v>102</v>
      </c>
      <c r="E13" s="89" t="s">
        <v>102</v>
      </c>
      <c r="F13" s="89" t="s">
        <v>102</v>
      </c>
      <c r="G13" s="89" t="s">
        <v>102</v>
      </c>
      <c r="H13" s="89" t="s">
        <v>102</v>
      </c>
      <c r="I13" s="90" t="s">
        <v>102</v>
      </c>
    </row>
    <row r="14" spans="1:9">
      <c r="A14" s="16" t="s">
        <v>92</v>
      </c>
      <c r="B14" s="17" t="s">
        <v>112</v>
      </c>
      <c r="C14" s="17" t="s">
        <v>113</v>
      </c>
      <c r="D14" s="17" t="s">
        <v>114</v>
      </c>
      <c r="E14" s="17" t="s">
        <v>115</v>
      </c>
      <c r="F14" s="17" t="s">
        <v>116</v>
      </c>
      <c r="G14" s="17" t="s">
        <v>117</v>
      </c>
      <c r="H14" s="17" t="s">
        <v>118</v>
      </c>
      <c r="I14" s="17" t="s">
        <v>119</v>
      </c>
    </row>
    <row r="15" spans="1:9">
      <c r="A15" s="18" t="s">
        <v>97</v>
      </c>
      <c r="B15" s="36">
        <v>6.343211179758132E-2</v>
      </c>
      <c r="C15" s="36">
        <v>8.6825530050851848E-2</v>
      </c>
      <c r="D15" s="36">
        <v>8.1290905497521077E-2</v>
      </c>
      <c r="E15" s="36">
        <v>8.2250005983732111E-2</v>
      </c>
      <c r="F15" s="36">
        <v>8.14479787073802E-2</v>
      </c>
      <c r="G15" s="36">
        <v>6.0238991917608925E-2</v>
      </c>
      <c r="H15" s="36">
        <v>6.1397551416931206E-2</v>
      </c>
      <c r="I15" s="36">
        <v>6.3444137172727358E-2</v>
      </c>
    </row>
    <row r="16" spans="1:9">
      <c r="A16" s="18" t="s">
        <v>98</v>
      </c>
      <c r="B16" s="36">
        <v>6.4987943863916042E-2</v>
      </c>
      <c r="C16" s="36">
        <v>9.2014971317629632E-2</v>
      </c>
      <c r="D16" s="36">
        <v>8.4027513385177305E-2</v>
      </c>
      <c r="E16" s="36">
        <v>5.4310310999806745E-2</v>
      </c>
      <c r="F16" s="36">
        <v>6.0156564246644069E-2</v>
      </c>
      <c r="G16" s="36">
        <v>6.4944909879631474E-2</v>
      </c>
      <c r="H16" s="36">
        <v>5.4527943737824505E-2</v>
      </c>
      <c r="I16" s="36">
        <v>5.4202400891702189E-2</v>
      </c>
    </row>
    <row r="17" spans="1:10" ht="15.75">
      <c r="A17" s="18" t="s">
        <v>182</v>
      </c>
      <c r="B17" s="36">
        <v>4.8193073171492601E-2</v>
      </c>
      <c r="C17" s="36">
        <v>7.1266309340559192E-2</v>
      </c>
      <c r="D17" s="36">
        <v>6.2334749867361143E-2</v>
      </c>
      <c r="E17" s="36">
        <v>4.8932567514857292E-2</v>
      </c>
      <c r="F17" s="36">
        <v>5.2435556111021187E-2</v>
      </c>
      <c r="G17" s="36">
        <v>4.5943239896388169E-2</v>
      </c>
      <c r="H17" s="36">
        <v>4.0771719383667901E-2</v>
      </c>
      <c r="I17" s="36">
        <v>4.1815055986883835E-2</v>
      </c>
    </row>
    <row r="18" spans="1:10">
      <c r="A18" s="18" t="s">
        <v>100</v>
      </c>
      <c r="B18" s="36">
        <v>6.7983766961682041E-2</v>
      </c>
      <c r="C18" s="36">
        <v>8.6248502961934898E-2</v>
      </c>
      <c r="D18" s="36">
        <v>7.2437959951711192E-2</v>
      </c>
      <c r="E18" s="36">
        <v>5.9030011930549825E-2</v>
      </c>
      <c r="F18" s="36">
        <v>6.2390906135103688E-2</v>
      </c>
      <c r="G18" s="36">
        <v>5.4713767364782853E-2</v>
      </c>
      <c r="H18" s="36">
        <v>3.6436528617729218E-2</v>
      </c>
      <c r="I18" s="36">
        <v>2.538028756433813E-2</v>
      </c>
    </row>
    <row r="19" spans="1:10">
      <c r="A19" s="18" t="s">
        <v>101</v>
      </c>
      <c r="B19" s="36">
        <v>5.8141645020225459E-2</v>
      </c>
      <c r="C19" s="36">
        <v>6.8145169252312288E-2</v>
      </c>
      <c r="D19" s="36">
        <v>6.2106165989867942E-2</v>
      </c>
      <c r="E19" s="36">
        <v>5.3310388793024743E-2</v>
      </c>
      <c r="F19" s="36">
        <v>5.6704974540775388E-2</v>
      </c>
      <c r="G19" s="36">
        <v>4.7779718781758594E-2</v>
      </c>
      <c r="H19" s="36">
        <v>3.2200965898819281E-2</v>
      </c>
      <c r="I19" s="36">
        <v>2.3398489588078643E-2</v>
      </c>
    </row>
    <row r="21" spans="1:10" ht="15.75">
      <c r="A21" s="131" t="s">
        <v>105</v>
      </c>
      <c r="B21" s="131"/>
      <c r="C21" s="131"/>
      <c r="D21" s="131"/>
      <c r="E21" s="131"/>
      <c r="F21" s="131"/>
      <c r="G21" s="131"/>
      <c r="H21" s="131"/>
      <c r="I21" s="131"/>
      <c r="J21" s="131"/>
    </row>
    <row r="22" spans="1:10">
      <c r="A22" s="132" t="s">
        <v>106</v>
      </c>
      <c r="B22" s="132"/>
      <c r="C22" s="132"/>
      <c r="D22" s="132"/>
      <c r="E22" s="132"/>
      <c r="F22" s="132"/>
      <c r="G22" s="132"/>
      <c r="H22" s="132"/>
      <c r="I22" s="132"/>
      <c r="J22" s="132"/>
    </row>
    <row r="23" spans="1:10" ht="62.25" customHeight="1">
      <c r="A23" s="92" t="s">
        <v>110</v>
      </c>
      <c r="B23" s="132"/>
      <c r="C23" s="132"/>
      <c r="D23" s="132"/>
      <c r="E23" s="132"/>
      <c r="F23" s="132"/>
      <c r="G23" s="132"/>
      <c r="H23" s="132"/>
      <c r="I23" s="132"/>
      <c r="J23" s="132"/>
    </row>
    <row r="24" spans="1:10">
      <c r="A24" s="132" t="s">
        <v>108</v>
      </c>
      <c r="B24" s="132"/>
      <c r="C24" s="132"/>
      <c r="D24" s="132"/>
      <c r="E24" s="132"/>
      <c r="F24" s="132"/>
      <c r="G24" s="132"/>
      <c r="H24" s="132"/>
      <c r="I24" s="132"/>
      <c r="J24" s="132"/>
    </row>
    <row r="25" spans="1:10">
      <c r="A25" s="132" t="s">
        <v>87</v>
      </c>
      <c r="B25" s="132"/>
      <c r="C25" s="132"/>
      <c r="D25" s="132"/>
      <c r="E25" s="132"/>
      <c r="F25" s="132"/>
      <c r="G25" s="132"/>
      <c r="H25" s="132"/>
      <c r="I25" s="132"/>
      <c r="J25" s="132"/>
    </row>
    <row r="26" spans="1:10">
      <c r="A26" s="132" t="s">
        <v>109</v>
      </c>
      <c r="B26" s="132"/>
      <c r="C26" s="132"/>
      <c r="D26" s="132"/>
      <c r="E26" s="132"/>
      <c r="F26" s="132"/>
      <c r="G26" s="132"/>
      <c r="H26" s="132"/>
      <c r="I26" s="132"/>
      <c r="J26" s="132"/>
    </row>
  </sheetData>
  <mergeCells count="10">
    <mergeCell ref="A23:J23"/>
    <mergeCell ref="A24:J24"/>
    <mergeCell ref="A25:J25"/>
    <mergeCell ref="A26:J26"/>
    <mergeCell ref="A2:H2"/>
    <mergeCell ref="A3:H3"/>
    <mergeCell ref="A5:I5"/>
    <mergeCell ref="A13:I13"/>
    <mergeCell ref="A21:J21"/>
    <mergeCell ref="A22:J22"/>
  </mergeCells>
  <hyperlinks>
    <hyperlink ref="A1" location="Índice!A1" display="Índice" xr:uid="{00000000-0004-0000-4E00-000000000000}"/>
  </hyperlinks>
  <pageMargins left="0.7" right="0.7" top="0.75" bottom="0.75" header="0.3" footer="0.3"/>
  <pageSetup orientation="portrait" horizontalDpi="0" verticalDpi="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8686E-6471-4BF2-9B2B-1B38B944AFF0}">
  <dimension ref="A1:J42"/>
  <sheetViews>
    <sheetView workbookViewId="0"/>
  </sheetViews>
  <sheetFormatPr defaultColWidth="9.140625" defaultRowHeight="15"/>
  <cols>
    <col min="1" max="1" width="16.5703125" bestFit="1" customWidth="1"/>
    <col min="2" max="9" width="8.85546875" bestFit="1" customWidth="1"/>
  </cols>
  <sheetData>
    <row r="1" spans="1:9">
      <c r="A1" s="1" t="s">
        <v>83</v>
      </c>
    </row>
    <row r="2" spans="1:9">
      <c r="A2" s="130" t="s">
        <v>245</v>
      </c>
      <c r="B2" s="130"/>
      <c r="C2" s="130"/>
      <c r="D2" s="130"/>
      <c r="E2" s="130"/>
      <c r="F2" s="130"/>
      <c r="G2" s="130"/>
      <c r="H2" s="130"/>
    </row>
    <row r="3" spans="1:9">
      <c r="A3" s="85" t="s">
        <v>246</v>
      </c>
      <c r="B3" s="85"/>
      <c r="C3" s="85"/>
      <c r="D3" s="85"/>
      <c r="E3" s="85"/>
      <c r="F3" s="85"/>
      <c r="G3" s="85"/>
      <c r="H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69.603610038757324</v>
      </c>
      <c r="C7" s="19">
        <v>66.62827730178833</v>
      </c>
      <c r="D7" s="19">
        <v>64.663273096084595</v>
      </c>
      <c r="E7" s="19">
        <v>62.558281421661377</v>
      </c>
      <c r="F7" s="19">
        <v>56.47120475769043</v>
      </c>
      <c r="G7" s="19">
        <v>48.550125956535339</v>
      </c>
      <c r="H7" s="19">
        <v>47.964754700660706</v>
      </c>
      <c r="I7" s="19">
        <v>44.451653957366943</v>
      </c>
    </row>
    <row r="8" spans="1:9">
      <c r="A8" s="18" t="s">
        <v>98</v>
      </c>
      <c r="B8" s="19">
        <v>65.965521335601807</v>
      </c>
      <c r="C8" s="19">
        <v>63.125133514404297</v>
      </c>
      <c r="D8" s="19">
        <v>61.266154050827026</v>
      </c>
      <c r="E8" s="19">
        <v>59.350723028182983</v>
      </c>
      <c r="F8" s="19">
        <v>57.390612363815308</v>
      </c>
      <c r="G8" s="19">
        <v>47.959336638450623</v>
      </c>
      <c r="H8" s="19">
        <v>49.720743298530579</v>
      </c>
      <c r="I8" s="19">
        <v>47.34446108341217</v>
      </c>
    </row>
    <row r="9" spans="1:9" ht="15.75">
      <c r="A9" s="18" t="s">
        <v>182</v>
      </c>
      <c r="B9" s="19">
        <v>67.846155166625977</v>
      </c>
      <c r="C9" s="19">
        <v>64.886492490768433</v>
      </c>
      <c r="D9" s="19">
        <v>62.739711999893188</v>
      </c>
      <c r="E9" s="19">
        <v>60.752749443054199</v>
      </c>
      <c r="F9" s="19">
        <v>57.006770372390747</v>
      </c>
      <c r="G9" s="19">
        <v>48.269063234329224</v>
      </c>
      <c r="H9" s="19">
        <v>48.976632952690125</v>
      </c>
      <c r="I9" s="19">
        <v>46.165245771408081</v>
      </c>
    </row>
    <row r="10" spans="1:9">
      <c r="A10" s="18" t="s">
        <v>100</v>
      </c>
      <c r="B10" s="19">
        <v>41.478854417800903</v>
      </c>
      <c r="C10" s="19">
        <v>42.581489682197571</v>
      </c>
      <c r="D10" s="19">
        <v>40.218004584312439</v>
      </c>
      <c r="E10" s="19">
        <v>38.492307066917419</v>
      </c>
      <c r="F10" s="19">
        <v>36.919227242469788</v>
      </c>
      <c r="G10" s="19">
        <v>30.838608741760254</v>
      </c>
      <c r="H10" s="19">
        <v>31.404247879981995</v>
      </c>
      <c r="I10" s="19">
        <v>28.63767147064209</v>
      </c>
    </row>
    <row r="11" spans="1:9">
      <c r="A11" s="18" t="s">
        <v>101</v>
      </c>
      <c r="B11" s="19">
        <v>51.107483769958669</v>
      </c>
      <c r="C11" s="19">
        <v>50.159673779015414</v>
      </c>
      <c r="D11" s="19">
        <v>46.187217432488026</v>
      </c>
      <c r="E11" s="19">
        <v>43.769517284410306</v>
      </c>
      <c r="F11" s="19">
        <v>41.293610655122102</v>
      </c>
      <c r="G11" s="19">
        <v>35.604834447737879</v>
      </c>
      <c r="H11" s="19">
        <v>34.897728301854244</v>
      </c>
      <c r="I11" s="19">
        <v>31.6124274859229</v>
      </c>
    </row>
    <row r="13" spans="1:9">
      <c r="A13" s="88" t="s">
        <v>103</v>
      </c>
      <c r="B13" s="89" t="s">
        <v>103</v>
      </c>
      <c r="C13" s="89" t="s">
        <v>103</v>
      </c>
      <c r="D13" s="89" t="s">
        <v>103</v>
      </c>
      <c r="E13" s="89" t="s">
        <v>103</v>
      </c>
      <c r="F13" s="89" t="s">
        <v>103</v>
      </c>
      <c r="G13" s="89" t="s">
        <v>103</v>
      </c>
      <c r="H13" s="89" t="s">
        <v>103</v>
      </c>
      <c r="I13" s="90" t="s">
        <v>103</v>
      </c>
    </row>
    <row r="14" spans="1:9">
      <c r="A14" s="16" t="s">
        <v>92</v>
      </c>
      <c r="B14" s="17" t="s">
        <v>112</v>
      </c>
      <c r="C14" s="17" t="s">
        <v>113</v>
      </c>
      <c r="D14" s="17" t="s">
        <v>114</v>
      </c>
      <c r="E14" s="17" t="s">
        <v>115</v>
      </c>
      <c r="F14" s="17" t="s">
        <v>116</v>
      </c>
      <c r="G14" s="17" t="s">
        <v>117</v>
      </c>
      <c r="H14" s="17" t="s">
        <v>118</v>
      </c>
      <c r="I14" s="17" t="s">
        <v>119</v>
      </c>
    </row>
    <row r="15" spans="1:9">
      <c r="A15" s="18" t="s">
        <v>97</v>
      </c>
      <c r="B15" s="21">
        <v>628735</v>
      </c>
      <c r="C15" s="21">
        <v>580233</v>
      </c>
      <c r="D15" s="21">
        <v>401363</v>
      </c>
      <c r="E15" s="21">
        <v>365082</v>
      </c>
      <c r="F15" s="21">
        <v>306249</v>
      </c>
      <c r="G15" s="21">
        <v>454351</v>
      </c>
      <c r="H15" s="21">
        <v>281096</v>
      </c>
      <c r="I15" s="21">
        <v>219244</v>
      </c>
    </row>
    <row r="16" spans="1:9">
      <c r="A16" s="18" t="s">
        <v>98</v>
      </c>
      <c r="B16" s="21">
        <v>556842</v>
      </c>
      <c r="C16" s="21">
        <v>543616</v>
      </c>
      <c r="D16" s="21">
        <v>496409</v>
      </c>
      <c r="E16" s="21">
        <v>446045</v>
      </c>
      <c r="F16" s="21">
        <v>434261</v>
      </c>
      <c r="G16" s="21">
        <v>407287</v>
      </c>
      <c r="H16" s="21">
        <v>396242</v>
      </c>
      <c r="I16" s="21">
        <v>339331</v>
      </c>
    </row>
    <row r="17" spans="1:9" ht="15.75">
      <c r="A17" s="18" t="s">
        <v>182</v>
      </c>
      <c r="B17" s="21">
        <v>1185577</v>
      </c>
      <c r="C17" s="21">
        <v>1123849</v>
      </c>
      <c r="D17" s="21">
        <v>897772</v>
      </c>
      <c r="E17" s="21">
        <v>811127</v>
      </c>
      <c r="F17" s="21">
        <v>740510</v>
      </c>
      <c r="G17" s="21">
        <v>861638</v>
      </c>
      <c r="H17" s="21">
        <v>677338</v>
      </c>
      <c r="I17" s="21">
        <v>558575</v>
      </c>
    </row>
    <row r="18" spans="1:9">
      <c r="A18" s="18" t="s">
        <v>100</v>
      </c>
      <c r="B18" s="21">
        <v>1260050</v>
      </c>
      <c r="C18" s="21">
        <v>1433238</v>
      </c>
      <c r="D18" s="21">
        <v>1595844</v>
      </c>
      <c r="E18" s="21">
        <v>1653914</v>
      </c>
      <c r="F18" s="21">
        <v>1722677</v>
      </c>
      <c r="G18" s="21">
        <v>1462699</v>
      </c>
      <c r="H18" s="21">
        <v>1750312</v>
      </c>
      <c r="I18" s="21">
        <v>1695117</v>
      </c>
    </row>
    <row r="19" spans="1:9">
      <c r="A19" s="18" t="s">
        <v>101</v>
      </c>
      <c r="B19" s="21">
        <v>2445627</v>
      </c>
      <c r="C19" s="21">
        <v>2557087</v>
      </c>
      <c r="D19" s="21">
        <v>2493616</v>
      </c>
      <c r="E19" s="21">
        <v>2465041</v>
      </c>
      <c r="F19" s="21">
        <v>2463187</v>
      </c>
      <c r="G19" s="21">
        <v>2324337</v>
      </c>
      <c r="H19" s="21">
        <v>2427650</v>
      </c>
      <c r="I19" s="21">
        <v>2253692</v>
      </c>
    </row>
    <row r="21" spans="1:9">
      <c r="A21" s="88" t="s">
        <v>102</v>
      </c>
      <c r="B21" s="89" t="s">
        <v>102</v>
      </c>
      <c r="C21" s="89" t="s">
        <v>102</v>
      </c>
      <c r="D21" s="89" t="s">
        <v>102</v>
      </c>
      <c r="E21" s="89" t="s">
        <v>102</v>
      </c>
      <c r="F21" s="89" t="s">
        <v>102</v>
      </c>
      <c r="G21" s="89" t="s">
        <v>102</v>
      </c>
      <c r="H21" s="89" t="s">
        <v>102</v>
      </c>
      <c r="I21" s="90" t="s">
        <v>102</v>
      </c>
    </row>
    <row r="22" spans="1:9">
      <c r="A22" s="16" t="s">
        <v>92</v>
      </c>
      <c r="B22" s="17" t="s">
        <v>112</v>
      </c>
      <c r="C22" s="17" t="s">
        <v>113</v>
      </c>
      <c r="D22" s="17" t="s">
        <v>114</v>
      </c>
      <c r="E22" s="17" t="s">
        <v>115</v>
      </c>
      <c r="F22" s="17" t="s">
        <v>116</v>
      </c>
      <c r="G22" s="17" t="s">
        <v>117</v>
      </c>
      <c r="H22" s="17" t="s">
        <v>118</v>
      </c>
      <c r="I22" s="17" t="s">
        <v>119</v>
      </c>
    </row>
    <row r="23" spans="1:9">
      <c r="A23" s="18" t="s">
        <v>97</v>
      </c>
      <c r="B23" s="35">
        <v>0.72807162068784237</v>
      </c>
      <c r="C23" s="35">
        <v>1.2232620269060135</v>
      </c>
      <c r="D23" s="35">
        <v>1.0002260096371174</v>
      </c>
      <c r="E23" s="35">
        <v>0.82667190581560135</v>
      </c>
      <c r="F23" s="35">
        <v>0.92683304101228714</v>
      </c>
      <c r="G23" s="35">
        <v>0.74557922780513763</v>
      </c>
      <c r="H23" s="35">
        <v>0.78414091840386391</v>
      </c>
      <c r="I23" s="35">
        <v>0.79076318070292473</v>
      </c>
    </row>
    <row r="24" spans="1:9">
      <c r="A24" s="18" t="s">
        <v>98</v>
      </c>
      <c r="B24" s="35">
        <v>0.84354039281606674</v>
      </c>
      <c r="C24" s="35">
        <v>1.0827219113707542</v>
      </c>
      <c r="D24" s="35">
        <v>1.0577641427516937</v>
      </c>
      <c r="E24" s="35">
        <v>0.64513497054576874</v>
      </c>
      <c r="F24" s="35">
        <v>0.79398741945624352</v>
      </c>
      <c r="G24" s="35">
        <v>0.75821573846042156</v>
      </c>
      <c r="H24" s="35">
        <v>0.71318475529551506</v>
      </c>
      <c r="I24" s="35">
        <v>0.73601510375738144</v>
      </c>
    </row>
    <row r="25" spans="1:9" ht="15.75">
      <c r="A25" s="18" t="s">
        <v>182</v>
      </c>
      <c r="B25" s="35">
        <v>0.59347432106733322</v>
      </c>
      <c r="C25" s="35">
        <v>0.96794348210096359</v>
      </c>
      <c r="D25" s="35">
        <v>0.74413632974028587</v>
      </c>
      <c r="E25" s="35">
        <v>0.55679576471447945</v>
      </c>
      <c r="F25" s="35">
        <v>0.66920262761414051</v>
      </c>
      <c r="G25" s="35">
        <v>0.55212993174791336</v>
      </c>
      <c r="H25" s="35">
        <v>0.52792667411267757</v>
      </c>
      <c r="I25" s="35">
        <v>0.54783215746283531</v>
      </c>
    </row>
    <row r="26" spans="1:9">
      <c r="A26" s="18" t="s">
        <v>100</v>
      </c>
      <c r="B26" s="35">
        <v>0.68572419695556164</v>
      </c>
      <c r="C26" s="35">
        <v>0.82162162289023399</v>
      </c>
      <c r="D26" s="35">
        <v>0.6972133181989193</v>
      </c>
      <c r="E26" s="35">
        <v>0.49728639423847198</v>
      </c>
      <c r="F26" s="35">
        <v>0.57649491354823112</v>
      </c>
      <c r="G26" s="35">
        <v>0.55675790645182133</v>
      </c>
      <c r="H26" s="35">
        <v>0.30678799375891685</v>
      </c>
      <c r="I26" s="35">
        <v>0.23894449695944786</v>
      </c>
    </row>
    <row r="27" spans="1:9">
      <c r="A27" s="18" t="s">
        <v>101</v>
      </c>
      <c r="B27" s="35">
        <v>0.61844498163296924</v>
      </c>
      <c r="C27" s="35">
        <v>0.70982522813552362</v>
      </c>
      <c r="D27" s="35">
        <v>0.58937921942937943</v>
      </c>
      <c r="E27" s="35">
        <v>0.46311074107713718</v>
      </c>
      <c r="F27" s="35">
        <v>0.52782472920518486</v>
      </c>
      <c r="G27" s="35">
        <v>0.49495864828176278</v>
      </c>
      <c r="H27" s="35">
        <v>0.28450330004931162</v>
      </c>
      <c r="I27" s="35">
        <v>0.23223303962069475</v>
      </c>
    </row>
    <row r="29" spans="1:9">
      <c r="A29" s="88" t="s">
        <v>104</v>
      </c>
      <c r="B29" s="89" t="s">
        <v>104</v>
      </c>
      <c r="C29" s="89" t="s">
        <v>104</v>
      </c>
      <c r="D29" s="89" t="s">
        <v>104</v>
      </c>
      <c r="E29" s="89" t="s">
        <v>104</v>
      </c>
      <c r="F29" s="89" t="s">
        <v>104</v>
      </c>
      <c r="G29" s="89" t="s">
        <v>104</v>
      </c>
      <c r="H29" s="89" t="s">
        <v>104</v>
      </c>
      <c r="I29" s="90" t="s">
        <v>104</v>
      </c>
    </row>
    <row r="30" spans="1:9">
      <c r="A30" s="16" t="s">
        <v>92</v>
      </c>
      <c r="B30" s="17" t="s">
        <v>112</v>
      </c>
      <c r="C30" s="17" t="s">
        <v>113</v>
      </c>
      <c r="D30" s="17" t="s">
        <v>114</v>
      </c>
      <c r="E30" s="17" t="s">
        <v>115</v>
      </c>
      <c r="F30" s="17" t="s">
        <v>116</v>
      </c>
      <c r="G30" s="17" t="s">
        <v>117</v>
      </c>
      <c r="H30" s="17" t="s">
        <v>118</v>
      </c>
      <c r="I30" s="17" t="s">
        <v>119</v>
      </c>
    </row>
    <row r="31" spans="1:9">
      <c r="A31" s="18" t="s">
        <v>97</v>
      </c>
      <c r="B31" s="21">
        <v>14105</v>
      </c>
      <c r="C31" s="21">
        <v>8244</v>
      </c>
      <c r="D31" s="21">
        <v>6580</v>
      </c>
      <c r="E31" s="21">
        <v>7218</v>
      </c>
      <c r="F31" s="21">
        <v>4521</v>
      </c>
      <c r="G31" s="21">
        <v>4998</v>
      </c>
      <c r="H31" s="21">
        <v>3709</v>
      </c>
      <c r="I31" s="21">
        <v>3128</v>
      </c>
    </row>
    <row r="32" spans="1:9">
      <c r="A32" s="18" t="s">
        <v>98</v>
      </c>
      <c r="B32" s="21">
        <v>12353</v>
      </c>
      <c r="C32" s="21">
        <v>7717</v>
      </c>
      <c r="D32" s="21">
        <v>7608</v>
      </c>
      <c r="E32" s="21">
        <v>8759</v>
      </c>
      <c r="F32" s="21">
        <v>6646</v>
      </c>
      <c r="G32" s="21">
        <v>4893</v>
      </c>
      <c r="H32" s="21">
        <v>5386</v>
      </c>
      <c r="I32" s="21">
        <v>4863</v>
      </c>
    </row>
    <row r="33" spans="1:10" ht="15.75">
      <c r="A33" s="18" t="s">
        <v>182</v>
      </c>
      <c r="B33" s="21">
        <v>26458</v>
      </c>
      <c r="C33" s="21">
        <v>15961</v>
      </c>
      <c r="D33" s="21">
        <v>14188</v>
      </c>
      <c r="E33" s="21">
        <v>15977</v>
      </c>
      <c r="F33" s="21">
        <v>11167</v>
      </c>
      <c r="G33" s="21">
        <v>9891</v>
      </c>
      <c r="H33" s="21">
        <v>9095</v>
      </c>
      <c r="I33" s="21">
        <v>7991</v>
      </c>
    </row>
    <row r="34" spans="1:10">
      <c r="A34" s="18" t="s">
        <v>100</v>
      </c>
      <c r="B34" s="21">
        <v>22757</v>
      </c>
      <c r="C34" s="21">
        <v>17753</v>
      </c>
      <c r="D34" s="21">
        <v>21854</v>
      </c>
      <c r="E34" s="21">
        <v>28098</v>
      </c>
      <c r="F34" s="21">
        <v>22940</v>
      </c>
      <c r="G34" s="21">
        <v>16508</v>
      </c>
      <c r="H34" s="21">
        <v>22383</v>
      </c>
      <c r="I34" s="21">
        <v>22607</v>
      </c>
    </row>
    <row r="35" spans="1:10">
      <c r="A35" s="18" t="s">
        <v>101</v>
      </c>
      <c r="B35" s="21">
        <v>49215</v>
      </c>
      <c r="C35" s="21">
        <v>33714</v>
      </c>
      <c r="D35" s="21">
        <v>36042</v>
      </c>
      <c r="E35" s="21">
        <v>44075</v>
      </c>
      <c r="F35" s="21">
        <v>34107</v>
      </c>
      <c r="G35" s="21">
        <v>26399</v>
      </c>
      <c r="H35" s="21">
        <v>31478</v>
      </c>
      <c r="I35" s="21">
        <v>30598</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3"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42:J42"/>
    <mergeCell ref="A2:H2"/>
    <mergeCell ref="A3:H3"/>
    <mergeCell ref="A5:I5"/>
    <mergeCell ref="A13:I13"/>
    <mergeCell ref="A21:I21"/>
    <mergeCell ref="A29:I29"/>
    <mergeCell ref="A37:J37"/>
    <mergeCell ref="A38:J38"/>
    <mergeCell ref="A39:J39"/>
    <mergeCell ref="A40:J40"/>
    <mergeCell ref="A41:J41"/>
  </mergeCells>
  <hyperlinks>
    <hyperlink ref="A1" location="Índice!A1" display="Índice" xr:uid="{00000000-0004-0000-4F00-000000000000}"/>
  </hyperlink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8C80-3EC2-4E19-80F0-D8DDB2E9FE71}">
  <dimension ref="A1:J342"/>
  <sheetViews>
    <sheetView zoomScaleNormal="100" workbookViewId="0">
      <selection activeCell="B1" sqref="B1"/>
    </sheetView>
  </sheetViews>
  <sheetFormatPr defaultColWidth="9.140625" defaultRowHeight="15"/>
  <cols>
    <col min="1" max="1" width="18.28515625" bestFit="1" customWidth="1"/>
    <col min="2" max="2" width="17.7109375" bestFit="1" customWidth="1"/>
  </cols>
  <sheetData>
    <row r="1" spans="1:10">
      <c r="A1" s="1" t="s">
        <v>83</v>
      </c>
      <c r="B1" s="3"/>
      <c r="C1" s="3"/>
      <c r="D1" s="3"/>
      <c r="E1" s="3"/>
      <c r="F1" s="3"/>
      <c r="G1" s="3"/>
      <c r="H1" s="3"/>
      <c r="I1" s="3"/>
      <c r="J1" s="3"/>
    </row>
    <row r="2" spans="1:10">
      <c r="A2" s="130" t="s">
        <v>124</v>
      </c>
      <c r="B2" s="130"/>
      <c r="C2" s="130"/>
      <c r="D2" s="130"/>
      <c r="E2" s="130"/>
      <c r="F2" s="130"/>
      <c r="G2" s="130"/>
      <c r="H2" s="130"/>
      <c r="I2" s="130"/>
      <c r="J2" s="2"/>
    </row>
    <row r="3" spans="1:10">
      <c r="A3" s="132" t="s">
        <v>111</v>
      </c>
      <c r="B3" s="132"/>
      <c r="C3" s="132"/>
      <c r="D3" s="132"/>
      <c r="E3" s="132"/>
      <c r="F3" s="132"/>
      <c r="G3" s="132"/>
      <c r="H3" s="132"/>
      <c r="I3" s="132"/>
      <c r="J3" s="3"/>
    </row>
    <row r="5" spans="1:10">
      <c r="A5" s="80" t="s">
        <v>91</v>
      </c>
      <c r="B5" s="80" t="s">
        <v>91</v>
      </c>
      <c r="C5" s="80" t="s">
        <v>91</v>
      </c>
      <c r="D5" s="80" t="s">
        <v>91</v>
      </c>
      <c r="E5" s="80" t="s">
        <v>91</v>
      </c>
      <c r="F5" s="80" t="s">
        <v>91</v>
      </c>
      <c r="G5" s="80" t="s">
        <v>91</v>
      </c>
      <c r="H5" s="80" t="s">
        <v>91</v>
      </c>
      <c r="I5" s="80" t="s">
        <v>91</v>
      </c>
      <c r="J5" s="80" t="s">
        <v>91</v>
      </c>
    </row>
    <row r="6" spans="1:10">
      <c r="A6" s="133" t="s">
        <v>92</v>
      </c>
      <c r="B6" s="133"/>
      <c r="C6" s="17" t="s">
        <v>112</v>
      </c>
      <c r="D6" s="17" t="s">
        <v>113</v>
      </c>
      <c r="E6" s="17" t="s">
        <v>114</v>
      </c>
      <c r="F6" s="17" t="s">
        <v>115</v>
      </c>
      <c r="G6" s="17" t="s">
        <v>116</v>
      </c>
      <c r="H6" s="17" t="s">
        <v>117</v>
      </c>
      <c r="I6" s="17" t="s">
        <v>118</v>
      </c>
      <c r="J6" s="17" t="s">
        <v>119</v>
      </c>
    </row>
    <row r="7" spans="1:10">
      <c r="A7" s="64" t="s">
        <v>125</v>
      </c>
      <c r="B7" s="18" t="s">
        <v>97</v>
      </c>
      <c r="C7" s="19">
        <v>15.50460010766983</v>
      </c>
      <c r="D7" s="19">
        <v>20.412270724773407</v>
      </c>
      <c r="E7" s="19">
        <v>15.637305378913879</v>
      </c>
      <c r="F7" s="19">
        <v>11.328384280204773</v>
      </c>
      <c r="G7" s="19">
        <v>10.525830090045929</v>
      </c>
      <c r="H7" s="19">
        <v>16.741344332695007</v>
      </c>
      <c r="I7" s="19">
        <v>11.536730825901031</v>
      </c>
      <c r="J7" s="19">
        <v>9.8543755710124969</v>
      </c>
    </row>
    <row r="8" spans="1:10">
      <c r="A8" s="64" t="s">
        <v>125</v>
      </c>
      <c r="B8" s="18" t="s">
        <v>98</v>
      </c>
      <c r="C8" s="19">
        <v>12.172831594944</v>
      </c>
      <c r="D8" s="19">
        <v>18.239812552928925</v>
      </c>
      <c r="E8" s="19">
        <v>16.003189980983734</v>
      </c>
      <c r="F8" s="19">
        <v>15.795606374740601</v>
      </c>
      <c r="G8" s="19">
        <v>15.976721048355103</v>
      </c>
      <c r="H8" s="19">
        <v>16.049274802207947</v>
      </c>
      <c r="I8" s="19">
        <v>13.766969740390778</v>
      </c>
      <c r="J8" s="19">
        <v>11.578863114118576</v>
      </c>
    </row>
    <row r="9" spans="1:10" ht="15.75">
      <c r="A9" s="64"/>
      <c r="B9" s="18" t="s">
        <v>99</v>
      </c>
      <c r="C9" s="19">
        <v>27.677431702613831</v>
      </c>
      <c r="D9" s="19">
        <v>38.652083277702332</v>
      </c>
      <c r="E9" s="19">
        <v>31.640493869781494</v>
      </c>
      <c r="F9" s="19">
        <v>27.123990654945374</v>
      </c>
      <c r="G9" s="19">
        <v>26.502549648284912</v>
      </c>
      <c r="H9" s="19">
        <v>32.790619134902954</v>
      </c>
      <c r="I9" s="19">
        <v>25.303700566291809</v>
      </c>
      <c r="J9" s="19">
        <v>21.433238685131073</v>
      </c>
    </row>
    <row r="10" spans="1:10">
      <c r="A10" s="64" t="s">
        <v>125</v>
      </c>
      <c r="B10" s="18" t="s">
        <v>100</v>
      </c>
      <c r="C10" s="19">
        <v>72.322571277618408</v>
      </c>
      <c r="D10" s="19">
        <v>61.34791374206543</v>
      </c>
      <c r="E10" s="19">
        <v>68.359506130218506</v>
      </c>
      <c r="F10" s="19">
        <v>72.876006364822388</v>
      </c>
      <c r="G10" s="19">
        <v>73.497450351715088</v>
      </c>
      <c r="H10" s="19">
        <v>67.209380865097046</v>
      </c>
      <c r="I10" s="19">
        <v>74.69630241394043</v>
      </c>
      <c r="J10" s="19">
        <v>78.566759824752808</v>
      </c>
    </row>
    <row r="11" spans="1:10">
      <c r="A11" s="64" t="s">
        <v>123</v>
      </c>
      <c r="B11" s="18" t="s">
        <v>101</v>
      </c>
      <c r="C11" s="19">
        <v>100</v>
      </c>
      <c r="D11" s="19">
        <v>100</v>
      </c>
      <c r="E11" s="19">
        <v>100</v>
      </c>
      <c r="F11" s="19">
        <v>100</v>
      </c>
      <c r="G11" s="19">
        <v>100</v>
      </c>
      <c r="H11" s="19">
        <v>100</v>
      </c>
      <c r="I11" s="19">
        <v>100</v>
      </c>
      <c r="J11" s="19">
        <v>100</v>
      </c>
    </row>
    <row r="12" spans="1:10">
      <c r="A12" s="64" t="s">
        <v>126</v>
      </c>
      <c r="B12" s="18" t="s">
        <v>97</v>
      </c>
      <c r="C12" s="19">
        <v>20.046645402908325</v>
      </c>
      <c r="D12" s="19">
        <v>15.378312766551971</v>
      </c>
      <c r="E12" s="19">
        <v>9.0490967035293579</v>
      </c>
      <c r="F12" s="19">
        <v>8.9654840528964996</v>
      </c>
      <c r="G12" s="19">
        <v>8.4155693650245667</v>
      </c>
      <c r="H12" s="19">
        <v>17.10125207901001</v>
      </c>
      <c r="I12" s="19">
        <v>12.642002105712891</v>
      </c>
      <c r="J12" s="19">
        <v>8.9693129062652588</v>
      </c>
    </row>
    <row r="13" spans="1:10">
      <c r="A13" s="64" t="s">
        <v>126</v>
      </c>
      <c r="B13" s="18" t="s">
        <v>98</v>
      </c>
      <c r="C13" s="19">
        <v>18.874980509281158</v>
      </c>
      <c r="D13" s="19">
        <v>15.288160741329193</v>
      </c>
      <c r="E13" s="19">
        <v>13.367146253585815</v>
      </c>
      <c r="F13" s="19">
        <v>13.217826187610626</v>
      </c>
      <c r="G13" s="19">
        <v>14.684411883354187</v>
      </c>
      <c r="H13" s="19">
        <v>13.671006262302399</v>
      </c>
      <c r="I13" s="19">
        <v>14.145652949810028</v>
      </c>
      <c r="J13" s="19">
        <v>11.840473860502243</v>
      </c>
    </row>
    <row r="14" spans="1:10" ht="15.75">
      <c r="A14" s="64"/>
      <c r="B14" s="18" t="s">
        <v>99</v>
      </c>
      <c r="C14" s="19">
        <v>38.921627402305603</v>
      </c>
      <c r="D14" s="19">
        <v>30.666473507881165</v>
      </c>
      <c r="E14" s="19">
        <v>22.416242957115173</v>
      </c>
      <c r="F14" s="19">
        <v>22.183310985565186</v>
      </c>
      <c r="G14" s="19">
        <v>23.099981248378754</v>
      </c>
      <c r="H14" s="19">
        <v>30.772259831428528</v>
      </c>
      <c r="I14" s="19">
        <v>26.787653565406799</v>
      </c>
      <c r="J14" s="19">
        <v>20.809787511825562</v>
      </c>
    </row>
    <row r="15" spans="1:10">
      <c r="A15" s="64" t="s">
        <v>126</v>
      </c>
      <c r="B15" s="18" t="s">
        <v>100</v>
      </c>
      <c r="C15" s="19">
        <v>61.078375577926636</v>
      </c>
      <c r="D15" s="19">
        <v>69.333523511886597</v>
      </c>
      <c r="E15" s="19">
        <v>77.583760023117065</v>
      </c>
      <c r="F15" s="19">
        <v>77.816689014434814</v>
      </c>
      <c r="G15" s="19">
        <v>76.900017261505127</v>
      </c>
      <c r="H15" s="19">
        <v>69.227743148803711</v>
      </c>
      <c r="I15" s="19">
        <v>73.212343454360962</v>
      </c>
      <c r="J15" s="19">
        <v>79.190212488174438</v>
      </c>
    </row>
    <row r="16" spans="1:10">
      <c r="A16" s="64" t="s">
        <v>123</v>
      </c>
      <c r="B16" s="18" t="s">
        <v>101</v>
      </c>
      <c r="C16" s="19">
        <v>100</v>
      </c>
      <c r="D16" s="19">
        <v>100</v>
      </c>
      <c r="E16" s="19">
        <v>100</v>
      </c>
      <c r="F16" s="19">
        <v>100</v>
      </c>
      <c r="G16" s="19">
        <v>100</v>
      </c>
      <c r="H16" s="19">
        <v>100</v>
      </c>
      <c r="I16" s="19">
        <v>100</v>
      </c>
      <c r="J16" s="19">
        <v>100</v>
      </c>
    </row>
    <row r="17" spans="1:10">
      <c r="A17" s="64" t="s">
        <v>127</v>
      </c>
      <c r="B17" s="18" t="s">
        <v>97</v>
      </c>
      <c r="C17" s="19">
        <v>7.0130996406078339</v>
      </c>
      <c r="D17" s="19">
        <v>7.1211732923984528</v>
      </c>
      <c r="E17" s="19">
        <v>5.3960744291543961</v>
      </c>
      <c r="F17" s="19">
        <v>6.8802908062934875</v>
      </c>
      <c r="G17" s="19">
        <v>7.3788560926914215</v>
      </c>
      <c r="H17" s="19">
        <v>13.35461437702179</v>
      </c>
      <c r="I17" s="19">
        <v>8.6317546665668488</v>
      </c>
      <c r="J17" s="19">
        <v>7.0749863982200623</v>
      </c>
    </row>
    <row r="18" spans="1:10">
      <c r="A18" s="64" t="s">
        <v>127</v>
      </c>
      <c r="B18" s="18" t="s">
        <v>98</v>
      </c>
      <c r="C18" s="19">
        <v>13.819366693496704</v>
      </c>
      <c r="D18" s="19">
        <v>13.130475580692291</v>
      </c>
      <c r="E18" s="19">
        <v>10.948153585195541</v>
      </c>
      <c r="F18" s="19">
        <v>8.9709743857383728</v>
      </c>
      <c r="G18" s="19">
        <v>9.1551624238491058</v>
      </c>
      <c r="H18" s="19">
        <v>13.528725504875183</v>
      </c>
      <c r="I18" s="19">
        <v>10.904660820960999</v>
      </c>
      <c r="J18" s="19">
        <v>9.3127436935901642</v>
      </c>
    </row>
    <row r="19" spans="1:10" ht="15.75">
      <c r="A19" s="64"/>
      <c r="B19" s="18" t="s">
        <v>99</v>
      </c>
      <c r="C19" s="19">
        <v>20.832465589046478</v>
      </c>
      <c r="D19" s="19">
        <v>20.251649618148804</v>
      </c>
      <c r="E19" s="19">
        <v>16.344228386878967</v>
      </c>
      <c r="F19" s="19">
        <v>15.85126519203186</v>
      </c>
      <c r="G19" s="19">
        <v>16.534018516540527</v>
      </c>
      <c r="H19" s="19">
        <v>26.883339881896973</v>
      </c>
      <c r="I19" s="19">
        <v>19.536414742469788</v>
      </c>
      <c r="J19" s="19">
        <v>16.387729346752167</v>
      </c>
    </row>
    <row r="20" spans="1:10">
      <c r="A20" s="64" t="s">
        <v>127</v>
      </c>
      <c r="B20" s="18" t="s">
        <v>100</v>
      </c>
      <c r="C20" s="19">
        <v>79.167532920837402</v>
      </c>
      <c r="D20" s="19">
        <v>79.748350381851196</v>
      </c>
      <c r="E20" s="19">
        <v>83.655774593353271</v>
      </c>
      <c r="F20" s="19">
        <v>84.14873480796814</v>
      </c>
      <c r="G20" s="19">
        <v>83.465981483459473</v>
      </c>
      <c r="H20" s="19">
        <v>73.116660118103027</v>
      </c>
      <c r="I20" s="19">
        <v>80.463582277297974</v>
      </c>
      <c r="J20" s="19">
        <v>83.612269163131714</v>
      </c>
    </row>
    <row r="21" spans="1:10">
      <c r="A21" s="64" t="s">
        <v>123</v>
      </c>
      <c r="B21" s="18" t="s">
        <v>101</v>
      </c>
      <c r="C21" s="19">
        <v>100</v>
      </c>
      <c r="D21" s="19">
        <v>100</v>
      </c>
      <c r="E21" s="19">
        <v>100</v>
      </c>
      <c r="F21" s="19">
        <v>100</v>
      </c>
      <c r="G21" s="19">
        <v>100</v>
      </c>
      <c r="H21" s="19">
        <v>100</v>
      </c>
      <c r="I21" s="19">
        <v>100</v>
      </c>
      <c r="J21" s="19">
        <v>100</v>
      </c>
    </row>
    <row r="22" spans="1:10">
      <c r="A22" s="64" t="s">
        <v>128</v>
      </c>
      <c r="B22" s="18" t="s">
        <v>97</v>
      </c>
      <c r="C22" s="19">
        <v>18.235331773757935</v>
      </c>
      <c r="D22" s="19">
        <v>15.052463114261627</v>
      </c>
      <c r="E22" s="19">
        <v>7.7831558883190155</v>
      </c>
      <c r="F22" s="19">
        <v>8.4266617894172668</v>
      </c>
      <c r="G22" s="19">
        <v>9.9849924445152283</v>
      </c>
      <c r="H22" s="19">
        <v>12.930971384048462</v>
      </c>
      <c r="I22" s="19">
        <v>9.8665304481983185</v>
      </c>
      <c r="J22" s="19">
        <v>7.3898516595363617</v>
      </c>
    </row>
    <row r="23" spans="1:10">
      <c r="A23" s="64" t="s">
        <v>128</v>
      </c>
      <c r="B23" s="18" t="s">
        <v>98</v>
      </c>
      <c r="C23" s="19">
        <v>13.860978186130524</v>
      </c>
      <c r="D23" s="19">
        <v>13.997691869735718</v>
      </c>
      <c r="E23" s="19">
        <v>10.733021795749664</v>
      </c>
      <c r="F23" s="19">
        <v>11.561909317970276</v>
      </c>
      <c r="G23" s="19">
        <v>12.173654139041901</v>
      </c>
      <c r="H23" s="19">
        <v>13.23215663433075</v>
      </c>
      <c r="I23" s="19">
        <v>11.324363946914673</v>
      </c>
      <c r="J23" s="19">
        <v>11.187509447336197</v>
      </c>
    </row>
    <row r="24" spans="1:10" ht="15.75">
      <c r="A24" s="64"/>
      <c r="B24" s="18" t="s">
        <v>99</v>
      </c>
      <c r="C24" s="19">
        <v>32.096308469772339</v>
      </c>
      <c r="D24" s="19">
        <v>29.050153493881226</v>
      </c>
      <c r="E24" s="19">
        <v>18.51617693901062</v>
      </c>
      <c r="F24" s="19">
        <v>19.988571107387543</v>
      </c>
      <c r="G24" s="19">
        <v>22.158646583557129</v>
      </c>
      <c r="H24" s="19">
        <v>26.163128018379211</v>
      </c>
      <c r="I24" s="19">
        <v>21.190893650054932</v>
      </c>
      <c r="J24" s="19">
        <v>18.577361106872559</v>
      </c>
    </row>
    <row r="25" spans="1:10">
      <c r="A25" s="64" t="s">
        <v>128</v>
      </c>
      <c r="B25" s="18" t="s">
        <v>100</v>
      </c>
      <c r="C25" s="19">
        <v>67.903691530227661</v>
      </c>
      <c r="D25" s="19">
        <v>70.949846506118774</v>
      </c>
      <c r="E25" s="19">
        <v>81.48382306098938</v>
      </c>
      <c r="F25" s="19">
        <v>80.011427402496338</v>
      </c>
      <c r="G25" s="19">
        <v>77.841353416442871</v>
      </c>
      <c r="H25" s="19">
        <v>73.836874961853027</v>
      </c>
      <c r="I25" s="19">
        <v>78.809106349945068</v>
      </c>
      <c r="J25" s="19">
        <v>81.422638893127441</v>
      </c>
    </row>
    <row r="26" spans="1:10">
      <c r="A26" s="64" t="s">
        <v>123</v>
      </c>
      <c r="B26" s="18" t="s">
        <v>101</v>
      </c>
      <c r="C26" s="19">
        <v>100</v>
      </c>
      <c r="D26" s="19">
        <v>100</v>
      </c>
      <c r="E26" s="19">
        <v>100</v>
      </c>
      <c r="F26" s="19">
        <v>100</v>
      </c>
      <c r="G26" s="19">
        <v>100</v>
      </c>
      <c r="H26" s="19">
        <v>100</v>
      </c>
      <c r="I26" s="19">
        <v>100</v>
      </c>
      <c r="J26" s="19">
        <v>100</v>
      </c>
    </row>
    <row r="27" spans="1:10">
      <c r="A27" s="64" t="s">
        <v>129</v>
      </c>
      <c r="B27" s="18" t="s">
        <v>97</v>
      </c>
      <c r="C27" s="19">
        <v>21.376925706863403</v>
      </c>
      <c r="D27" s="19">
        <v>19.480656087398529</v>
      </c>
      <c r="E27" s="19">
        <v>13.299842178821564</v>
      </c>
      <c r="F27" s="19">
        <v>12.118609249591827</v>
      </c>
      <c r="G27" s="19">
        <v>14.296682178974152</v>
      </c>
      <c r="H27" s="19">
        <v>15.648673474788666</v>
      </c>
      <c r="I27" s="19">
        <v>10.810234397649765</v>
      </c>
      <c r="J27" s="19">
        <v>9.1013282537460327</v>
      </c>
    </row>
    <row r="28" spans="1:10">
      <c r="A28" s="64" t="s">
        <v>129</v>
      </c>
      <c r="B28" s="18" t="s">
        <v>98</v>
      </c>
      <c r="C28" s="19">
        <v>20.877264440059662</v>
      </c>
      <c r="D28" s="19">
        <v>19.932097196578979</v>
      </c>
      <c r="E28" s="19">
        <v>14.556242525577545</v>
      </c>
      <c r="F28" s="19">
        <v>17.187391221523285</v>
      </c>
      <c r="G28" s="19">
        <v>17.756161093711853</v>
      </c>
      <c r="H28" s="19">
        <v>14.94642049074173</v>
      </c>
      <c r="I28" s="19">
        <v>13.452509045600891</v>
      </c>
      <c r="J28" s="19">
        <v>11.572698503732681</v>
      </c>
    </row>
    <row r="29" spans="1:10" ht="15.75">
      <c r="A29" s="64"/>
      <c r="B29" s="18" t="s">
        <v>99</v>
      </c>
      <c r="C29" s="19">
        <v>42.254188656806946</v>
      </c>
      <c r="D29" s="19">
        <v>39.412751793861389</v>
      </c>
      <c r="E29" s="19">
        <v>27.856084704399109</v>
      </c>
      <c r="F29" s="19">
        <v>29.306000471115112</v>
      </c>
      <c r="G29" s="19">
        <v>32.052841782569885</v>
      </c>
      <c r="H29" s="19">
        <v>30.595093965530396</v>
      </c>
      <c r="I29" s="19">
        <v>24.262744188308716</v>
      </c>
      <c r="J29" s="19">
        <v>20.674026012420654</v>
      </c>
    </row>
    <row r="30" spans="1:10">
      <c r="A30" s="64" t="s">
        <v>129</v>
      </c>
      <c r="B30" s="18" t="s">
        <v>100</v>
      </c>
      <c r="C30" s="19">
        <v>57.745808362960815</v>
      </c>
      <c r="D30" s="19">
        <v>60.587245225906372</v>
      </c>
      <c r="E30" s="19">
        <v>72.14391827583313</v>
      </c>
      <c r="F30" s="19">
        <v>70.693999528884888</v>
      </c>
      <c r="G30" s="19">
        <v>67.947155237197876</v>
      </c>
      <c r="H30" s="19">
        <v>69.404906034469604</v>
      </c>
      <c r="I30" s="19">
        <v>75.737255811691284</v>
      </c>
      <c r="J30" s="19">
        <v>79.325973987579346</v>
      </c>
    </row>
    <row r="31" spans="1:10">
      <c r="A31" s="64" t="s">
        <v>123</v>
      </c>
      <c r="B31" s="18" t="s">
        <v>101</v>
      </c>
      <c r="C31" s="19">
        <v>100</v>
      </c>
      <c r="D31" s="19">
        <v>100</v>
      </c>
      <c r="E31" s="19">
        <v>100</v>
      </c>
      <c r="F31" s="19">
        <v>100</v>
      </c>
      <c r="G31" s="19">
        <v>100</v>
      </c>
      <c r="H31" s="19">
        <v>100</v>
      </c>
      <c r="I31" s="19">
        <v>100</v>
      </c>
      <c r="J31" s="19">
        <v>100</v>
      </c>
    </row>
    <row r="32" spans="1:10">
      <c r="A32" s="64" t="s">
        <v>130</v>
      </c>
      <c r="B32" s="18" t="s">
        <v>97</v>
      </c>
      <c r="C32" s="19">
        <v>18.388459086418152</v>
      </c>
      <c r="D32" s="19">
        <v>19.09620612859726</v>
      </c>
      <c r="E32" s="19">
        <v>12.684632837772369</v>
      </c>
      <c r="F32" s="19">
        <v>10.789849609136581</v>
      </c>
      <c r="G32" s="19">
        <v>7.8404448926448822</v>
      </c>
      <c r="H32" s="19">
        <v>14.427933096885681</v>
      </c>
      <c r="I32" s="19">
        <v>8.5967883467674255</v>
      </c>
      <c r="J32" s="19">
        <v>6.7722558975219727</v>
      </c>
    </row>
    <row r="33" spans="1:10">
      <c r="A33" s="64" t="s">
        <v>130</v>
      </c>
      <c r="B33" s="18" t="s">
        <v>98</v>
      </c>
      <c r="C33" s="19">
        <v>19.028647243976593</v>
      </c>
      <c r="D33" s="19">
        <v>19.375064969062805</v>
      </c>
      <c r="E33" s="19">
        <v>16.186842322349548</v>
      </c>
      <c r="F33" s="19">
        <v>14.517968893051147</v>
      </c>
      <c r="G33" s="19">
        <v>13.129258155822754</v>
      </c>
      <c r="H33" s="19">
        <v>15.939502418041229</v>
      </c>
      <c r="I33" s="19">
        <v>12.348172068595886</v>
      </c>
      <c r="J33" s="19">
        <v>11.016751825809479</v>
      </c>
    </row>
    <row r="34" spans="1:10" ht="15.75">
      <c r="A34" s="64"/>
      <c r="B34" s="18" t="s">
        <v>99</v>
      </c>
      <c r="C34" s="19">
        <v>37.417107820510864</v>
      </c>
      <c r="D34" s="19">
        <v>38.471269607543945</v>
      </c>
      <c r="E34" s="19">
        <v>28.871476650238037</v>
      </c>
      <c r="F34" s="19">
        <v>25.307819247245789</v>
      </c>
      <c r="G34" s="19">
        <v>20.969702303409576</v>
      </c>
      <c r="H34" s="19">
        <v>30.367434024810791</v>
      </c>
      <c r="I34" s="19">
        <v>20.944960415363312</v>
      </c>
      <c r="J34" s="19">
        <v>17.789007723331451</v>
      </c>
    </row>
    <row r="35" spans="1:10">
      <c r="A35" s="64" t="s">
        <v>130</v>
      </c>
      <c r="B35" s="18" t="s">
        <v>100</v>
      </c>
      <c r="C35" s="19">
        <v>62.582892179489136</v>
      </c>
      <c r="D35" s="19">
        <v>61.528730392456055</v>
      </c>
      <c r="E35" s="19">
        <v>71.128523349761963</v>
      </c>
      <c r="F35" s="19">
        <v>74.69218373298645</v>
      </c>
      <c r="G35" s="19">
        <v>79.030299186706543</v>
      </c>
      <c r="H35" s="19">
        <v>69.632565975189209</v>
      </c>
      <c r="I35" s="19">
        <v>79.055041074752808</v>
      </c>
      <c r="J35" s="19">
        <v>82.210993766784668</v>
      </c>
    </row>
    <row r="36" spans="1:10">
      <c r="A36" s="64" t="s">
        <v>123</v>
      </c>
      <c r="B36" s="18" t="s">
        <v>101</v>
      </c>
      <c r="C36" s="19">
        <v>100</v>
      </c>
      <c r="D36" s="19">
        <v>100</v>
      </c>
      <c r="E36" s="19">
        <v>100</v>
      </c>
      <c r="F36" s="19">
        <v>100</v>
      </c>
      <c r="G36" s="19">
        <v>100</v>
      </c>
      <c r="H36" s="19">
        <v>100</v>
      </c>
      <c r="I36" s="19">
        <v>100</v>
      </c>
      <c r="J36" s="19">
        <v>100</v>
      </c>
    </row>
    <row r="37" spans="1:10">
      <c r="A37" s="64" t="s">
        <v>131</v>
      </c>
      <c r="B37" s="18" t="s">
        <v>97</v>
      </c>
      <c r="C37" s="19">
        <v>15.149578452110291</v>
      </c>
      <c r="D37" s="19">
        <v>14.553250372409821</v>
      </c>
      <c r="E37" s="19">
        <v>8.7149322032928467</v>
      </c>
      <c r="F37" s="19">
        <v>7.2892829775810242</v>
      </c>
      <c r="G37" s="19">
        <v>6.9463670253753662</v>
      </c>
      <c r="H37" s="19">
        <v>12.950395047664642</v>
      </c>
      <c r="I37" s="19">
        <v>6.4316973090171814</v>
      </c>
      <c r="J37" s="19">
        <v>4.970867931842804</v>
      </c>
    </row>
    <row r="38" spans="1:10">
      <c r="A38" s="64" t="s">
        <v>131</v>
      </c>
      <c r="B38" s="18" t="s">
        <v>98</v>
      </c>
      <c r="C38" s="19">
        <v>15.165483951568604</v>
      </c>
      <c r="D38" s="19">
        <v>14.749382436275482</v>
      </c>
      <c r="E38" s="19">
        <v>13.497410714626312</v>
      </c>
      <c r="F38" s="19">
        <v>11.192362755537033</v>
      </c>
      <c r="G38" s="19">
        <v>9.8154380917549133</v>
      </c>
      <c r="H38" s="19">
        <v>11.414960771799088</v>
      </c>
      <c r="I38" s="19">
        <v>10.101449489593506</v>
      </c>
      <c r="J38" s="19">
        <v>8.3699412643909454</v>
      </c>
    </row>
    <row r="39" spans="1:10" ht="15.75">
      <c r="A39" s="64"/>
      <c r="B39" s="18" t="s">
        <v>99</v>
      </c>
      <c r="C39" s="19">
        <v>30.315062403678894</v>
      </c>
      <c r="D39" s="19">
        <v>29.302632808685303</v>
      </c>
      <c r="E39" s="19">
        <v>22.212342917919159</v>
      </c>
      <c r="F39" s="19">
        <v>18.481644988059998</v>
      </c>
      <c r="G39" s="19">
        <v>16.76180511713028</v>
      </c>
      <c r="H39" s="19">
        <v>24.36535656452179</v>
      </c>
      <c r="I39" s="19">
        <v>16.533146798610687</v>
      </c>
      <c r="J39" s="19">
        <v>13.340809941291809</v>
      </c>
    </row>
    <row r="40" spans="1:10">
      <c r="A40" s="64" t="s">
        <v>131</v>
      </c>
      <c r="B40" s="18" t="s">
        <v>100</v>
      </c>
      <c r="C40" s="19">
        <v>69.684940576553345</v>
      </c>
      <c r="D40" s="19">
        <v>70.697367191314697</v>
      </c>
      <c r="E40" s="19">
        <v>77.787655591964722</v>
      </c>
      <c r="F40" s="19">
        <v>81.518352031707764</v>
      </c>
      <c r="G40" s="19">
        <v>83.23819637298584</v>
      </c>
      <c r="H40" s="19">
        <v>75.634640455245972</v>
      </c>
      <c r="I40" s="19">
        <v>83.466851711273193</v>
      </c>
      <c r="J40" s="19">
        <v>86.65919303894043</v>
      </c>
    </row>
    <row r="41" spans="1:10">
      <c r="A41" s="64" t="s">
        <v>123</v>
      </c>
      <c r="B41" s="18" t="s">
        <v>101</v>
      </c>
      <c r="C41" s="19">
        <v>100</v>
      </c>
      <c r="D41" s="19">
        <v>100</v>
      </c>
      <c r="E41" s="19">
        <v>100</v>
      </c>
      <c r="F41" s="19">
        <v>100</v>
      </c>
      <c r="G41" s="19">
        <v>100</v>
      </c>
      <c r="H41" s="19">
        <v>100</v>
      </c>
      <c r="I41" s="19">
        <v>100</v>
      </c>
      <c r="J41" s="19">
        <v>100</v>
      </c>
    </row>
    <row r="42" spans="1:10">
      <c r="A42" s="64" t="s">
        <v>132</v>
      </c>
      <c r="B42" s="18" t="s">
        <v>97</v>
      </c>
      <c r="C42" s="19">
        <v>17.195543646812439</v>
      </c>
      <c r="D42" s="19">
        <v>14.187414944171906</v>
      </c>
      <c r="E42" s="19">
        <v>11.305772513151169</v>
      </c>
      <c r="F42" s="19">
        <v>10.973420739173889</v>
      </c>
      <c r="G42" s="19">
        <v>9.733600914478302</v>
      </c>
      <c r="H42" s="19">
        <v>12.674427032470703</v>
      </c>
      <c r="I42" s="19">
        <v>8.9667603373527527</v>
      </c>
      <c r="J42" s="19">
        <v>7.0354297757148743</v>
      </c>
    </row>
    <row r="43" spans="1:10">
      <c r="A43" s="64" t="s">
        <v>132</v>
      </c>
      <c r="B43" s="18" t="s">
        <v>98</v>
      </c>
      <c r="C43" s="19">
        <v>18.943776190280914</v>
      </c>
      <c r="D43" s="19">
        <v>16.7538121342659</v>
      </c>
      <c r="E43" s="19">
        <v>17.40153431892395</v>
      </c>
      <c r="F43" s="19">
        <v>15.818193554878235</v>
      </c>
      <c r="G43" s="19">
        <v>15.377628803253174</v>
      </c>
      <c r="H43" s="19">
        <v>14.909382164478302</v>
      </c>
      <c r="I43" s="19">
        <v>12.092260271310806</v>
      </c>
      <c r="J43" s="19">
        <v>10.819608718156815</v>
      </c>
    </row>
    <row r="44" spans="1:10" ht="15.75">
      <c r="A44" s="64"/>
      <c r="B44" s="18" t="s">
        <v>99</v>
      </c>
      <c r="C44" s="19">
        <v>36.139318346977234</v>
      </c>
      <c r="D44" s="19">
        <v>30.941227078437805</v>
      </c>
      <c r="E44" s="19">
        <v>28.707307577133179</v>
      </c>
      <c r="F44" s="19">
        <v>26.791614294052124</v>
      </c>
      <c r="G44" s="19">
        <v>25.111231207847595</v>
      </c>
      <c r="H44" s="19">
        <v>27.583807706832886</v>
      </c>
      <c r="I44" s="19">
        <v>21.059021353721619</v>
      </c>
      <c r="J44" s="19">
        <v>17.855037748813629</v>
      </c>
    </row>
    <row r="45" spans="1:10">
      <c r="A45" s="64" t="s">
        <v>132</v>
      </c>
      <c r="B45" s="18" t="s">
        <v>100</v>
      </c>
      <c r="C45" s="19">
        <v>63.860678672790527</v>
      </c>
      <c r="D45" s="19">
        <v>69.058769941329956</v>
      </c>
      <c r="E45" s="19">
        <v>71.292692422866821</v>
      </c>
      <c r="F45" s="19">
        <v>73.208385705947876</v>
      </c>
      <c r="G45" s="19">
        <v>74.888771772384644</v>
      </c>
      <c r="H45" s="19">
        <v>72.416192293167114</v>
      </c>
      <c r="I45" s="19">
        <v>78.94098162651062</v>
      </c>
      <c r="J45" s="19">
        <v>82.14496374130249</v>
      </c>
    </row>
    <row r="46" spans="1:10">
      <c r="A46" s="64" t="s">
        <v>123</v>
      </c>
      <c r="B46" s="18" t="s">
        <v>101</v>
      </c>
      <c r="C46" s="19">
        <v>100</v>
      </c>
      <c r="D46" s="19">
        <v>100</v>
      </c>
      <c r="E46" s="19">
        <v>100</v>
      </c>
      <c r="F46" s="19">
        <v>100</v>
      </c>
      <c r="G46" s="19">
        <v>100</v>
      </c>
      <c r="H46" s="19">
        <v>100</v>
      </c>
      <c r="I46" s="19">
        <v>100</v>
      </c>
      <c r="J46" s="19">
        <v>100</v>
      </c>
    </row>
    <row r="47" spans="1:10">
      <c r="A47" s="64" t="s">
        <v>133</v>
      </c>
      <c r="B47" s="18" t="s">
        <v>97</v>
      </c>
      <c r="C47" s="19">
        <v>26.324686408042908</v>
      </c>
      <c r="D47" s="19">
        <v>20.810303092002869</v>
      </c>
      <c r="E47" s="19">
        <v>13.389189541339874</v>
      </c>
      <c r="F47" s="19">
        <v>12.586207687854767</v>
      </c>
      <c r="G47" s="19">
        <v>10.212618112564087</v>
      </c>
      <c r="H47" s="19">
        <v>14.530071616172791</v>
      </c>
      <c r="I47" s="19">
        <v>10.580511391162872</v>
      </c>
      <c r="J47" s="19">
        <v>10.138291865587234</v>
      </c>
    </row>
    <row r="48" spans="1:10">
      <c r="A48" s="64" t="s">
        <v>133</v>
      </c>
      <c r="B48" s="18" t="s">
        <v>98</v>
      </c>
      <c r="C48" s="19">
        <v>22.092276811599731</v>
      </c>
      <c r="D48" s="19">
        <v>22.483159601688385</v>
      </c>
      <c r="E48" s="19">
        <v>21.792168915271759</v>
      </c>
      <c r="F48" s="19">
        <v>19.528701901435852</v>
      </c>
      <c r="G48" s="19">
        <v>17.462834715843201</v>
      </c>
      <c r="H48" s="19">
        <v>16.832122206687927</v>
      </c>
      <c r="I48" s="19">
        <v>15.546531975269318</v>
      </c>
      <c r="J48" s="19">
        <v>14.2025426030159</v>
      </c>
    </row>
    <row r="49" spans="1:10" ht="15.75">
      <c r="A49" s="64"/>
      <c r="B49" s="18" t="s">
        <v>99</v>
      </c>
      <c r="C49" s="19">
        <v>48.416963219642639</v>
      </c>
      <c r="D49" s="19">
        <v>43.293461203575134</v>
      </c>
      <c r="E49" s="19">
        <v>35.181358456611633</v>
      </c>
      <c r="F49" s="19">
        <v>32.114911079406738</v>
      </c>
      <c r="G49" s="19">
        <v>27.675452828407288</v>
      </c>
      <c r="H49" s="19">
        <v>31.362193822860718</v>
      </c>
      <c r="I49" s="19">
        <v>26.12704336643219</v>
      </c>
      <c r="J49" s="19">
        <v>24.340835213661194</v>
      </c>
    </row>
    <row r="50" spans="1:10">
      <c r="A50" s="64" t="s">
        <v>133</v>
      </c>
      <c r="B50" s="18" t="s">
        <v>100</v>
      </c>
      <c r="C50" s="19">
        <v>51.583033800125122</v>
      </c>
      <c r="D50" s="19">
        <v>56.706535816192627</v>
      </c>
      <c r="E50" s="19">
        <v>64.818638563156128</v>
      </c>
      <c r="F50" s="19">
        <v>67.885088920593262</v>
      </c>
      <c r="G50" s="19">
        <v>72.324550151824951</v>
      </c>
      <c r="H50" s="19">
        <v>68.637806177139282</v>
      </c>
      <c r="I50" s="19">
        <v>73.872953653335571</v>
      </c>
      <c r="J50" s="19">
        <v>75.659167766571045</v>
      </c>
    </row>
    <row r="51" spans="1:10">
      <c r="A51" s="64" t="s">
        <v>123</v>
      </c>
      <c r="B51" s="18" t="s">
        <v>101</v>
      </c>
      <c r="C51" s="19">
        <v>100</v>
      </c>
      <c r="D51" s="19">
        <v>100</v>
      </c>
      <c r="E51" s="19">
        <v>100</v>
      </c>
      <c r="F51" s="19">
        <v>100</v>
      </c>
      <c r="G51" s="19">
        <v>100</v>
      </c>
      <c r="H51" s="19">
        <v>100</v>
      </c>
      <c r="I51" s="19">
        <v>100</v>
      </c>
      <c r="J51" s="19">
        <v>100</v>
      </c>
    </row>
    <row r="52" spans="1:10">
      <c r="A52" s="64" t="s">
        <v>134</v>
      </c>
      <c r="B52" s="18" t="s">
        <v>97</v>
      </c>
      <c r="C52" s="19" t="s">
        <v>135</v>
      </c>
      <c r="D52" s="19" t="s">
        <v>135</v>
      </c>
      <c r="E52" s="19" t="s">
        <v>135</v>
      </c>
      <c r="F52" s="19" t="s">
        <v>135</v>
      </c>
      <c r="G52" s="19">
        <v>14.621856808662415</v>
      </c>
      <c r="H52" s="19">
        <v>16.905607283115387</v>
      </c>
      <c r="I52" s="19">
        <v>13.731226325035095</v>
      </c>
      <c r="J52" s="19">
        <v>10.25824099779129</v>
      </c>
    </row>
    <row r="53" spans="1:10">
      <c r="A53" s="64" t="s">
        <v>134</v>
      </c>
      <c r="B53" s="18" t="s">
        <v>98</v>
      </c>
      <c r="C53" s="19" t="s">
        <v>135</v>
      </c>
      <c r="D53" s="19" t="s">
        <v>135</v>
      </c>
      <c r="E53" s="19" t="s">
        <v>135</v>
      </c>
      <c r="F53" s="19" t="s">
        <v>135</v>
      </c>
      <c r="G53" s="19">
        <v>19.93858814239502</v>
      </c>
      <c r="H53" s="19">
        <v>19.17867511510849</v>
      </c>
      <c r="I53" s="19">
        <v>15.917240083217621</v>
      </c>
      <c r="J53" s="19">
        <v>13.640201091766357</v>
      </c>
    </row>
    <row r="54" spans="1:10" ht="15.75">
      <c r="A54" s="64"/>
      <c r="B54" s="18" t="s">
        <v>99</v>
      </c>
      <c r="C54" s="19" t="s">
        <v>135</v>
      </c>
      <c r="D54" s="19" t="s">
        <v>135</v>
      </c>
      <c r="E54" s="19" t="s">
        <v>135</v>
      </c>
      <c r="F54" s="19" t="s">
        <v>135</v>
      </c>
      <c r="G54" s="19">
        <v>34.560444951057434</v>
      </c>
      <c r="H54" s="19">
        <v>36.084282398223877</v>
      </c>
      <c r="I54" s="19">
        <v>29.648464918136597</v>
      </c>
      <c r="J54" s="19">
        <v>23.898442089557648</v>
      </c>
    </row>
    <row r="55" spans="1:10">
      <c r="A55" s="64" t="s">
        <v>134</v>
      </c>
      <c r="B55" s="18" t="s">
        <v>100</v>
      </c>
      <c r="C55" s="19" t="s">
        <v>135</v>
      </c>
      <c r="D55" s="19" t="s">
        <v>135</v>
      </c>
      <c r="E55" s="19" t="s">
        <v>135</v>
      </c>
      <c r="F55" s="19" t="s">
        <v>135</v>
      </c>
      <c r="G55" s="19">
        <v>65.439552068710327</v>
      </c>
      <c r="H55" s="19">
        <v>63.915717601776123</v>
      </c>
      <c r="I55" s="19">
        <v>70.351535081863403</v>
      </c>
      <c r="J55" s="19">
        <v>76.101559400558472</v>
      </c>
    </row>
    <row r="56" spans="1:10">
      <c r="A56" s="64" t="s">
        <v>123</v>
      </c>
      <c r="B56" s="18" t="s">
        <v>101</v>
      </c>
      <c r="C56" s="19" t="s">
        <v>135</v>
      </c>
      <c r="D56" s="19" t="s">
        <v>135</v>
      </c>
      <c r="E56" s="19" t="s">
        <v>135</v>
      </c>
      <c r="F56" s="19" t="s">
        <v>135</v>
      </c>
      <c r="G56" s="19">
        <v>100</v>
      </c>
      <c r="H56" s="19">
        <v>100</v>
      </c>
      <c r="I56" s="19">
        <v>100</v>
      </c>
      <c r="J56" s="19">
        <v>100</v>
      </c>
    </row>
    <row r="57" spans="1:10">
      <c r="A57" s="64" t="s">
        <v>136</v>
      </c>
      <c r="B57" s="18" t="s">
        <v>97</v>
      </c>
      <c r="C57" s="19">
        <v>26.243504881858826</v>
      </c>
      <c r="D57" s="19">
        <v>25.015151500701904</v>
      </c>
      <c r="E57" s="19">
        <v>17.626027762889862</v>
      </c>
      <c r="F57" s="19">
        <v>14.773321151733398</v>
      </c>
      <c r="G57" s="19">
        <v>11.546938866376877</v>
      </c>
      <c r="H57" s="19">
        <v>16.075295209884644</v>
      </c>
      <c r="I57" s="19">
        <v>9.3504190444946289</v>
      </c>
      <c r="J57" s="19">
        <v>7.1915335953235626</v>
      </c>
    </row>
    <row r="58" spans="1:10">
      <c r="A58" s="64" t="s">
        <v>136</v>
      </c>
      <c r="B58" s="18" t="s">
        <v>98</v>
      </c>
      <c r="C58" s="19">
        <v>20.880924165248871</v>
      </c>
      <c r="D58" s="19">
        <v>20.677605271339417</v>
      </c>
      <c r="E58" s="19">
        <v>18.791504204273224</v>
      </c>
      <c r="F58" s="19">
        <v>17.740459740161896</v>
      </c>
      <c r="G58" s="19">
        <v>17.143192887306213</v>
      </c>
      <c r="H58" s="19">
        <v>15.836453437805176</v>
      </c>
      <c r="I58" s="19">
        <v>12.665501236915588</v>
      </c>
      <c r="J58" s="19">
        <v>12.082084268331528</v>
      </c>
    </row>
    <row r="59" spans="1:10" ht="15.75">
      <c r="A59" s="64"/>
      <c r="B59" s="18" t="s">
        <v>99</v>
      </c>
      <c r="C59" s="19">
        <v>47.124427556991577</v>
      </c>
      <c r="D59" s="19">
        <v>45.692756772041321</v>
      </c>
      <c r="E59" s="19">
        <v>36.417531967163086</v>
      </c>
      <c r="F59" s="19">
        <v>32.513779401779175</v>
      </c>
      <c r="G59" s="19">
        <v>28.69013249874115</v>
      </c>
      <c r="H59" s="19">
        <v>31.911748647689819</v>
      </c>
      <c r="I59" s="19">
        <v>22.015920281410217</v>
      </c>
      <c r="J59" s="19">
        <v>19.27361786365509</v>
      </c>
    </row>
    <row r="60" spans="1:10">
      <c r="A60" s="64" t="s">
        <v>136</v>
      </c>
      <c r="B60" s="18" t="s">
        <v>100</v>
      </c>
      <c r="C60" s="19">
        <v>52.875572443008423</v>
      </c>
      <c r="D60" s="19">
        <v>54.30724024772644</v>
      </c>
      <c r="E60" s="19">
        <v>63.582468032836914</v>
      </c>
      <c r="F60" s="19">
        <v>67.486220598220825</v>
      </c>
      <c r="G60" s="19">
        <v>71.309870481491089</v>
      </c>
      <c r="H60" s="19">
        <v>68.088251352310181</v>
      </c>
      <c r="I60" s="19">
        <v>77.984082698822021</v>
      </c>
      <c r="J60" s="19">
        <v>80.726385116577148</v>
      </c>
    </row>
    <row r="61" spans="1:10">
      <c r="A61" s="64" t="s">
        <v>123</v>
      </c>
      <c r="B61" s="18" t="s">
        <v>101</v>
      </c>
      <c r="C61" s="19">
        <v>100</v>
      </c>
      <c r="D61" s="19">
        <v>100</v>
      </c>
      <c r="E61" s="19">
        <v>100</v>
      </c>
      <c r="F61" s="19">
        <v>100</v>
      </c>
      <c r="G61" s="19">
        <v>100</v>
      </c>
      <c r="H61" s="19">
        <v>100</v>
      </c>
      <c r="I61" s="19">
        <v>100</v>
      </c>
      <c r="J61" s="19">
        <v>100</v>
      </c>
    </row>
    <row r="62" spans="1:10">
      <c r="A62" s="64" t="s">
        <v>137</v>
      </c>
      <c r="B62" s="18" t="s">
        <v>97</v>
      </c>
      <c r="C62" s="19">
        <v>37.882700562477112</v>
      </c>
      <c r="D62" s="19">
        <v>30.623367428779602</v>
      </c>
      <c r="E62" s="19">
        <v>20.914842188358307</v>
      </c>
      <c r="F62" s="19">
        <v>17.640422284603119</v>
      </c>
      <c r="G62" s="19">
        <v>14.705437421798706</v>
      </c>
      <c r="H62" s="19">
        <v>20.252826809883118</v>
      </c>
      <c r="I62" s="19">
        <v>13.694164156913757</v>
      </c>
      <c r="J62" s="19">
        <v>12.987698614597321</v>
      </c>
    </row>
    <row r="63" spans="1:10">
      <c r="A63" s="64" t="s">
        <v>137</v>
      </c>
      <c r="B63" s="18" t="s">
        <v>98</v>
      </c>
      <c r="C63" s="19">
        <v>22.770698368549347</v>
      </c>
      <c r="D63" s="19">
        <v>20.621401071548462</v>
      </c>
      <c r="E63" s="19">
        <v>19.298039376735687</v>
      </c>
      <c r="F63" s="19">
        <v>20.808567106723785</v>
      </c>
      <c r="G63" s="19">
        <v>20.080435276031494</v>
      </c>
      <c r="H63" s="19">
        <v>19.614659249782562</v>
      </c>
      <c r="I63" s="19">
        <v>18.276083469390869</v>
      </c>
      <c r="J63" s="19">
        <v>15.602855384349823</v>
      </c>
    </row>
    <row r="64" spans="1:10" ht="15.75">
      <c r="A64" s="64"/>
      <c r="B64" s="18" t="s">
        <v>99</v>
      </c>
      <c r="C64" s="19">
        <v>60.653394460678101</v>
      </c>
      <c r="D64" s="19">
        <v>51.244765520095825</v>
      </c>
      <c r="E64" s="19">
        <v>40.212881565093994</v>
      </c>
      <c r="F64" s="19">
        <v>38.448989391326904</v>
      </c>
      <c r="G64" s="19">
        <v>34.7858726978302</v>
      </c>
      <c r="H64" s="19">
        <v>39.867487549781799</v>
      </c>
      <c r="I64" s="19">
        <v>31.970247626304626</v>
      </c>
      <c r="J64" s="19">
        <v>28.590553998947144</v>
      </c>
    </row>
    <row r="65" spans="1:10">
      <c r="A65" s="64" t="s">
        <v>137</v>
      </c>
      <c r="B65" s="18" t="s">
        <v>100</v>
      </c>
      <c r="C65" s="19">
        <v>39.346602559089661</v>
      </c>
      <c r="D65" s="19">
        <v>48.755231499671936</v>
      </c>
      <c r="E65" s="19">
        <v>59.787118434906006</v>
      </c>
      <c r="F65" s="19">
        <v>61.551010608673096</v>
      </c>
      <c r="G65" s="19">
        <v>65.2141273021698</v>
      </c>
      <c r="H65" s="19">
        <v>60.132515430450439</v>
      </c>
      <c r="I65" s="19">
        <v>68.029755353927612</v>
      </c>
      <c r="J65" s="19">
        <v>71.409446001052856</v>
      </c>
    </row>
    <row r="66" spans="1:10">
      <c r="A66" s="64" t="s">
        <v>123</v>
      </c>
      <c r="B66" s="18" t="s">
        <v>101</v>
      </c>
      <c r="C66" s="19">
        <v>100</v>
      </c>
      <c r="D66" s="19">
        <v>100</v>
      </c>
      <c r="E66" s="19">
        <v>100</v>
      </c>
      <c r="F66" s="19">
        <v>100</v>
      </c>
      <c r="G66" s="19">
        <v>100</v>
      </c>
      <c r="H66" s="19">
        <v>100</v>
      </c>
      <c r="I66" s="19">
        <v>100</v>
      </c>
      <c r="J66" s="19">
        <v>100</v>
      </c>
    </row>
    <row r="67" spans="1:10">
      <c r="A67" s="64" t="s">
        <v>138</v>
      </c>
      <c r="B67" s="18" t="s">
        <v>97</v>
      </c>
      <c r="C67" s="19">
        <v>28.695541620254517</v>
      </c>
      <c r="D67" s="19">
        <v>23.185038566589355</v>
      </c>
      <c r="E67" s="19">
        <v>17.850834131240845</v>
      </c>
      <c r="F67" s="19">
        <v>13.264369964599609</v>
      </c>
      <c r="G67" s="19">
        <v>11.803179979324341</v>
      </c>
      <c r="H67" s="19">
        <v>16.273868083953857</v>
      </c>
      <c r="I67" s="19">
        <v>7.2584576904773712</v>
      </c>
      <c r="J67" s="19">
        <v>8.4629610180854797</v>
      </c>
    </row>
    <row r="68" spans="1:10">
      <c r="A68" s="64" t="s">
        <v>138</v>
      </c>
      <c r="B68" s="18" t="s">
        <v>98</v>
      </c>
      <c r="C68" s="19">
        <v>24.370014667510986</v>
      </c>
      <c r="D68" s="19">
        <v>21.590572595596313</v>
      </c>
      <c r="E68" s="19">
        <v>19.387930631637573</v>
      </c>
      <c r="F68" s="19">
        <v>15.811213850975037</v>
      </c>
      <c r="G68" s="19">
        <v>17.66495555639267</v>
      </c>
      <c r="H68" s="19">
        <v>16.915600001811981</v>
      </c>
      <c r="I68" s="19">
        <v>13.551333546638489</v>
      </c>
      <c r="J68" s="19">
        <v>13.807110488414764</v>
      </c>
    </row>
    <row r="69" spans="1:10" ht="15.75">
      <c r="A69" s="64"/>
      <c r="B69" s="18" t="s">
        <v>99</v>
      </c>
      <c r="C69" s="19">
        <v>53.065556287765503</v>
      </c>
      <c r="D69" s="19">
        <v>44.775611162185669</v>
      </c>
      <c r="E69" s="19">
        <v>37.238764762878418</v>
      </c>
      <c r="F69" s="19">
        <v>29.075583815574646</v>
      </c>
      <c r="G69" s="19">
        <v>29.46813702583313</v>
      </c>
      <c r="H69" s="19">
        <v>33.189469575881958</v>
      </c>
      <c r="I69" s="19">
        <v>20.80979198217392</v>
      </c>
      <c r="J69" s="19">
        <v>22.270071506500244</v>
      </c>
    </row>
    <row r="70" spans="1:10">
      <c r="A70" s="64" t="s">
        <v>138</v>
      </c>
      <c r="B70" s="18" t="s">
        <v>100</v>
      </c>
      <c r="C70" s="19">
        <v>46.934443712234497</v>
      </c>
      <c r="D70" s="19">
        <v>55.224388837814331</v>
      </c>
      <c r="E70" s="19">
        <v>62.761235237121582</v>
      </c>
      <c r="F70" s="19">
        <v>70.924413204193115</v>
      </c>
      <c r="G70" s="19">
        <v>70.53186297416687</v>
      </c>
      <c r="H70" s="19">
        <v>66.810530424118042</v>
      </c>
      <c r="I70" s="19">
        <v>79.190206527709961</v>
      </c>
      <c r="J70" s="19">
        <v>77.729928493499756</v>
      </c>
    </row>
    <row r="71" spans="1:10">
      <c r="A71" s="64" t="s">
        <v>123</v>
      </c>
      <c r="B71" s="18" t="s">
        <v>101</v>
      </c>
      <c r="C71" s="19">
        <v>100</v>
      </c>
      <c r="D71" s="19">
        <v>100</v>
      </c>
      <c r="E71" s="19">
        <v>100</v>
      </c>
      <c r="F71" s="19">
        <v>100</v>
      </c>
      <c r="G71" s="19">
        <v>100</v>
      </c>
      <c r="H71" s="19">
        <v>100</v>
      </c>
      <c r="I71" s="19">
        <v>100</v>
      </c>
      <c r="J71" s="19">
        <v>100</v>
      </c>
    </row>
    <row r="72" spans="1:10">
      <c r="A72" s="64" t="s">
        <v>139</v>
      </c>
      <c r="B72" s="18" t="s">
        <v>97</v>
      </c>
      <c r="C72" s="19">
        <v>22.681227326393127</v>
      </c>
      <c r="D72" s="19">
        <v>21.338570117950439</v>
      </c>
      <c r="E72" s="19">
        <v>14.723414182662964</v>
      </c>
      <c r="F72" s="19">
        <v>13.689814507961273</v>
      </c>
      <c r="G72" s="19">
        <v>11.795271188020706</v>
      </c>
      <c r="H72" s="19">
        <v>14.661483466625214</v>
      </c>
      <c r="I72" s="19">
        <v>9.0378552675247192</v>
      </c>
      <c r="J72" s="19">
        <v>6.3847862184047699</v>
      </c>
    </row>
    <row r="73" spans="1:10">
      <c r="A73" s="64" t="s">
        <v>139</v>
      </c>
      <c r="B73" s="18" t="s">
        <v>98</v>
      </c>
      <c r="C73" s="19">
        <v>23.093332350254059</v>
      </c>
      <c r="D73" s="19">
        <v>20.026305317878723</v>
      </c>
      <c r="E73" s="19">
        <v>19.490072131156921</v>
      </c>
      <c r="F73" s="19">
        <v>16.498211026191711</v>
      </c>
      <c r="G73" s="19">
        <v>16.306109726428986</v>
      </c>
      <c r="H73" s="19">
        <v>14.78525698184967</v>
      </c>
      <c r="I73" s="19">
        <v>12.404537200927734</v>
      </c>
      <c r="J73" s="19">
        <v>10.09221225976944</v>
      </c>
    </row>
    <row r="74" spans="1:10" ht="15.75">
      <c r="A74" s="64"/>
      <c r="B74" s="18" t="s">
        <v>99</v>
      </c>
      <c r="C74" s="19">
        <v>45.774561166763306</v>
      </c>
      <c r="D74" s="19">
        <v>41.364875435829163</v>
      </c>
      <c r="E74" s="19">
        <v>34.213486313819885</v>
      </c>
      <c r="F74" s="19">
        <v>30.188027024269104</v>
      </c>
      <c r="G74" s="19">
        <v>28.101381659507751</v>
      </c>
      <c r="H74" s="19">
        <v>29.446741938591003</v>
      </c>
      <c r="I74" s="19">
        <v>21.442392468452454</v>
      </c>
      <c r="J74" s="19">
        <v>16.47699773311615</v>
      </c>
    </row>
    <row r="75" spans="1:10">
      <c r="A75" s="64" t="s">
        <v>139</v>
      </c>
      <c r="B75" s="18" t="s">
        <v>100</v>
      </c>
      <c r="C75" s="19">
        <v>54.225438833236694</v>
      </c>
      <c r="D75" s="19">
        <v>58.635121583938599</v>
      </c>
      <c r="E75" s="19">
        <v>65.786510705947876</v>
      </c>
      <c r="F75" s="19">
        <v>69.811975955963135</v>
      </c>
      <c r="G75" s="19">
        <v>71.898621320724487</v>
      </c>
      <c r="H75" s="19">
        <v>70.553261041641235</v>
      </c>
      <c r="I75" s="19">
        <v>78.557604551315308</v>
      </c>
      <c r="J75" s="19">
        <v>83.522999286651611</v>
      </c>
    </row>
    <row r="76" spans="1:10">
      <c r="A76" s="64" t="s">
        <v>123</v>
      </c>
      <c r="B76" s="18" t="s">
        <v>101</v>
      </c>
      <c r="C76" s="19">
        <v>100</v>
      </c>
      <c r="D76" s="19">
        <v>100</v>
      </c>
      <c r="E76" s="19">
        <v>100</v>
      </c>
      <c r="F76" s="19">
        <v>100</v>
      </c>
      <c r="G76" s="19">
        <v>100</v>
      </c>
      <c r="H76" s="19">
        <v>100</v>
      </c>
      <c r="I76" s="19">
        <v>100</v>
      </c>
      <c r="J76" s="19">
        <v>100</v>
      </c>
    </row>
    <row r="77" spans="1:10">
      <c r="A77" s="64" t="s">
        <v>140</v>
      </c>
      <c r="B77" s="18" t="s">
        <v>97</v>
      </c>
      <c r="C77" s="19">
        <v>18.497544527053833</v>
      </c>
      <c r="D77" s="19">
        <v>12.47747465968132</v>
      </c>
      <c r="E77" s="19">
        <v>8.0265484750270844</v>
      </c>
      <c r="F77" s="19">
        <v>7.3769308626651764</v>
      </c>
      <c r="G77" s="19">
        <v>6.1517629772424698</v>
      </c>
      <c r="H77" s="19">
        <v>12.112972140312195</v>
      </c>
      <c r="I77" s="19">
        <v>5.5675368756055832</v>
      </c>
      <c r="J77" s="19">
        <v>5.3020395338535309</v>
      </c>
    </row>
    <row r="78" spans="1:10">
      <c r="A78" s="64" t="s">
        <v>140</v>
      </c>
      <c r="B78" s="18" t="s">
        <v>98</v>
      </c>
      <c r="C78" s="19">
        <v>19.305802881717682</v>
      </c>
      <c r="D78" s="19">
        <v>16.659609973430634</v>
      </c>
      <c r="E78" s="19">
        <v>11.933086067438126</v>
      </c>
      <c r="F78" s="19">
        <v>13.033249974250793</v>
      </c>
      <c r="G78" s="19">
        <v>8.6903005838394165</v>
      </c>
      <c r="H78" s="19">
        <v>11.848513036966324</v>
      </c>
      <c r="I78" s="19">
        <v>9.3773432075977325</v>
      </c>
      <c r="J78" s="19">
        <v>9.0317055583000183</v>
      </c>
    </row>
    <row r="79" spans="1:10" ht="15.75">
      <c r="A79" s="64"/>
      <c r="B79" s="18" t="s">
        <v>99</v>
      </c>
      <c r="C79" s="19">
        <v>37.803348898887634</v>
      </c>
      <c r="D79" s="19">
        <v>29.137083888053894</v>
      </c>
      <c r="E79" s="19">
        <v>19.95963454246521</v>
      </c>
      <c r="F79" s="19">
        <v>20.41018158197403</v>
      </c>
      <c r="G79" s="19">
        <v>14.842063188552856</v>
      </c>
      <c r="H79" s="19">
        <v>23.961485922336578</v>
      </c>
      <c r="I79" s="19">
        <v>14.944879710674286</v>
      </c>
      <c r="J79" s="19">
        <v>14.33374434709549</v>
      </c>
    </row>
    <row r="80" spans="1:10">
      <c r="A80" s="64" t="s">
        <v>140</v>
      </c>
      <c r="B80" s="18" t="s">
        <v>100</v>
      </c>
      <c r="C80" s="19">
        <v>62.196654081344604</v>
      </c>
      <c r="D80" s="19">
        <v>70.862919092178345</v>
      </c>
      <c r="E80" s="19">
        <v>80.04036545753479</v>
      </c>
      <c r="F80" s="19">
        <v>79.58981990814209</v>
      </c>
      <c r="G80" s="19">
        <v>85.157936811447144</v>
      </c>
      <c r="H80" s="19">
        <v>76.038515567779541</v>
      </c>
      <c r="I80" s="19">
        <v>85.055118799209595</v>
      </c>
      <c r="J80" s="19">
        <v>85.66625714302063</v>
      </c>
    </row>
    <row r="81" spans="1:10">
      <c r="A81" s="64" t="s">
        <v>123</v>
      </c>
      <c r="B81" s="18" t="s">
        <v>101</v>
      </c>
      <c r="C81" s="19">
        <v>100</v>
      </c>
      <c r="D81" s="19">
        <v>100</v>
      </c>
      <c r="E81" s="19">
        <v>100</v>
      </c>
      <c r="F81" s="19">
        <v>100</v>
      </c>
      <c r="G81" s="19">
        <v>100</v>
      </c>
      <c r="H81" s="19">
        <v>100</v>
      </c>
      <c r="I81" s="19">
        <v>100</v>
      </c>
      <c r="J81" s="19">
        <v>100</v>
      </c>
    </row>
    <row r="82" spans="1:10">
      <c r="A82" s="64" t="s">
        <v>141</v>
      </c>
      <c r="B82" s="18" t="s">
        <v>97</v>
      </c>
      <c r="C82" s="19">
        <v>12.123103439807892</v>
      </c>
      <c r="D82" s="19">
        <v>8.3069011569023132</v>
      </c>
      <c r="E82" s="19">
        <v>6.9307886064052582</v>
      </c>
      <c r="F82" s="19">
        <v>6.3255026936531067</v>
      </c>
      <c r="G82" s="19">
        <v>4.7050077468156815</v>
      </c>
      <c r="H82" s="19">
        <v>9.710528701543808</v>
      </c>
      <c r="I82" s="19">
        <v>6.2267530709505081</v>
      </c>
      <c r="J82" s="19">
        <v>4.1664168238639832</v>
      </c>
    </row>
    <row r="83" spans="1:10">
      <c r="A83" s="64" t="s">
        <v>141</v>
      </c>
      <c r="B83" s="18" t="s">
        <v>98</v>
      </c>
      <c r="C83" s="19">
        <v>12.194254249334335</v>
      </c>
      <c r="D83" s="19">
        <v>12.921096384525299</v>
      </c>
      <c r="E83" s="19">
        <v>10.893826186656952</v>
      </c>
      <c r="F83" s="19">
        <v>8.2238659262657166</v>
      </c>
      <c r="G83" s="19">
        <v>7.5506657361984253</v>
      </c>
      <c r="H83" s="19">
        <v>10.345039516687393</v>
      </c>
      <c r="I83" s="19">
        <v>8.479955792427063</v>
      </c>
      <c r="J83" s="19">
        <v>5.7738762348890305</v>
      </c>
    </row>
    <row r="84" spans="1:10" ht="15.75">
      <c r="A84" s="64"/>
      <c r="B84" s="18" t="s">
        <v>99</v>
      </c>
      <c r="C84" s="19">
        <v>24.317356944084167</v>
      </c>
      <c r="D84" s="19">
        <v>21.227997541427612</v>
      </c>
      <c r="E84" s="19">
        <v>17.82461404800415</v>
      </c>
      <c r="F84" s="19">
        <v>14.549368619918823</v>
      </c>
      <c r="G84" s="19">
        <v>12.255673855543137</v>
      </c>
      <c r="H84" s="19">
        <v>20.055568218231201</v>
      </c>
      <c r="I84" s="19">
        <v>14.706708490848541</v>
      </c>
      <c r="J84" s="19">
        <v>9.9402926862239838</v>
      </c>
    </row>
    <row r="85" spans="1:10">
      <c r="A85" s="64" t="s">
        <v>141</v>
      </c>
      <c r="B85" s="18" t="s">
        <v>100</v>
      </c>
      <c r="C85" s="19">
        <v>75.682640075683594</v>
      </c>
      <c r="D85" s="19">
        <v>78.772002458572388</v>
      </c>
      <c r="E85" s="19">
        <v>82.17538595199585</v>
      </c>
      <c r="F85" s="19">
        <v>85.450631380081177</v>
      </c>
      <c r="G85" s="19">
        <v>87.744325399398804</v>
      </c>
      <c r="H85" s="19">
        <v>79.944431781768799</v>
      </c>
      <c r="I85" s="19">
        <v>85.293292999267578</v>
      </c>
      <c r="J85" s="19">
        <v>90.059709548950195</v>
      </c>
    </row>
    <row r="86" spans="1:10">
      <c r="A86" s="64" t="s">
        <v>123</v>
      </c>
      <c r="B86" s="18" t="s">
        <v>101</v>
      </c>
      <c r="C86" s="19">
        <v>100</v>
      </c>
      <c r="D86" s="19">
        <v>100</v>
      </c>
      <c r="E86" s="19">
        <v>100</v>
      </c>
      <c r="F86" s="19">
        <v>100</v>
      </c>
      <c r="G86" s="19">
        <v>100</v>
      </c>
      <c r="H86" s="19">
        <v>100</v>
      </c>
      <c r="I86" s="19">
        <v>100</v>
      </c>
      <c r="J86" s="19">
        <v>100</v>
      </c>
    </row>
    <row r="88" spans="1:10">
      <c r="A88" s="80" t="s">
        <v>103</v>
      </c>
      <c r="B88" s="80" t="s">
        <v>103</v>
      </c>
      <c r="C88" s="80" t="s">
        <v>103</v>
      </c>
      <c r="D88" s="80" t="s">
        <v>103</v>
      </c>
      <c r="E88" s="80" t="s">
        <v>103</v>
      </c>
      <c r="F88" s="80" t="s">
        <v>103</v>
      </c>
      <c r="G88" s="80" t="s">
        <v>103</v>
      </c>
      <c r="H88" s="80" t="s">
        <v>103</v>
      </c>
      <c r="I88" s="80" t="s">
        <v>103</v>
      </c>
      <c r="J88" s="80" t="s">
        <v>103</v>
      </c>
    </row>
    <row r="89" spans="1:10">
      <c r="A89" s="133" t="s">
        <v>92</v>
      </c>
      <c r="B89" s="133"/>
      <c r="C89" s="17" t="s">
        <v>112</v>
      </c>
      <c r="D89" s="17" t="s">
        <v>113</v>
      </c>
      <c r="E89" s="17" t="s">
        <v>114</v>
      </c>
      <c r="F89" s="17" t="s">
        <v>115</v>
      </c>
      <c r="G89" s="17" t="s">
        <v>116</v>
      </c>
      <c r="H89" s="17" t="s">
        <v>117</v>
      </c>
      <c r="I89" s="17" t="s">
        <v>118</v>
      </c>
      <c r="J89" s="17" t="s">
        <v>119</v>
      </c>
    </row>
    <row r="90" spans="1:10">
      <c r="A90" s="64" t="s">
        <v>125</v>
      </c>
      <c r="B90" s="18" t="s">
        <v>97</v>
      </c>
      <c r="C90" s="21">
        <v>33031</v>
      </c>
      <c r="D90" s="21">
        <v>44828</v>
      </c>
      <c r="E90" s="21">
        <v>35302</v>
      </c>
      <c r="F90" s="21">
        <v>26249</v>
      </c>
      <c r="G90" s="21">
        <v>25086</v>
      </c>
      <c r="H90" s="21">
        <v>42333</v>
      </c>
      <c r="I90" s="21">
        <v>29744</v>
      </c>
      <c r="J90" s="21">
        <v>25789</v>
      </c>
    </row>
    <row r="91" spans="1:10">
      <c r="A91" s="64" t="s">
        <v>125</v>
      </c>
      <c r="B91" s="18" t="s">
        <v>98</v>
      </c>
      <c r="C91" s="21">
        <v>25933</v>
      </c>
      <c r="D91" s="21">
        <v>40057</v>
      </c>
      <c r="E91" s="21">
        <v>36128</v>
      </c>
      <c r="F91" s="21">
        <v>36600</v>
      </c>
      <c r="G91" s="21">
        <v>38077</v>
      </c>
      <c r="H91" s="21">
        <v>40583</v>
      </c>
      <c r="I91" s="21">
        <v>35494</v>
      </c>
      <c r="J91" s="21">
        <v>30302</v>
      </c>
    </row>
    <row r="92" spans="1:10" ht="15.75">
      <c r="A92" s="64"/>
      <c r="B92" s="18" t="s">
        <v>99</v>
      </c>
      <c r="C92" s="21">
        <v>58964</v>
      </c>
      <c r="D92" s="21">
        <v>84885</v>
      </c>
      <c r="E92" s="21">
        <v>71430</v>
      </c>
      <c r="F92" s="21">
        <v>62849</v>
      </c>
      <c r="G92" s="21">
        <v>63163</v>
      </c>
      <c r="H92" s="21">
        <v>82916</v>
      </c>
      <c r="I92" s="21">
        <v>65238</v>
      </c>
      <c r="J92" s="21">
        <v>56091</v>
      </c>
    </row>
    <row r="93" spans="1:10">
      <c r="A93" s="64" t="s">
        <v>125</v>
      </c>
      <c r="B93" s="18" t="s">
        <v>100</v>
      </c>
      <c r="C93" s="21">
        <v>154076</v>
      </c>
      <c r="D93" s="21">
        <v>134728</v>
      </c>
      <c r="E93" s="21">
        <v>154325</v>
      </c>
      <c r="F93" s="21">
        <v>168861</v>
      </c>
      <c r="G93" s="21">
        <v>175165</v>
      </c>
      <c r="H93" s="21">
        <v>169949</v>
      </c>
      <c r="I93" s="21">
        <v>192582</v>
      </c>
      <c r="J93" s="21">
        <v>205610</v>
      </c>
    </row>
    <row r="94" spans="1:10">
      <c r="A94" s="64" t="s">
        <v>123</v>
      </c>
      <c r="B94" s="18" t="s">
        <v>101</v>
      </c>
      <c r="C94" s="21">
        <v>213040</v>
      </c>
      <c r="D94" s="21">
        <v>219613</v>
      </c>
      <c r="E94" s="21">
        <v>225755</v>
      </c>
      <c r="F94" s="21">
        <v>231710</v>
      </c>
      <c r="G94" s="21">
        <v>238328</v>
      </c>
      <c r="H94" s="21">
        <v>252865</v>
      </c>
      <c r="I94" s="21">
        <v>257820</v>
      </c>
      <c r="J94" s="21">
        <v>261701</v>
      </c>
    </row>
    <row r="95" spans="1:10">
      <c r="A95" s="64" t="s">
        <v>126</v>
      </c>
      <c r="B95" s="18" t="s">
        <v>97</v>
      </c>
      <c r="C95" s="21">
        <v>58104</v>
      </c>
      <c r="D95" s="21">
        <v>46739</v>
      </c>
      <c r="E95" s="21">
        <v>28725</v>
      </c>
      <c r="F95" s="21">
        <v>29671</v>
      </c>
      <c r="G95" s="21">
        <v>29225</v>
      </c>
      <c r="H95" s="21">
        <v>66037</v>
      </c>
      <c r="I95" s="21">
        <v>50378</v>
      </c>
      <c r="J95" s="21">
        <v>36600</v>
      </c>
    </row>
    <row r="96" spans="1:10">
      <c r="A96" s="64" t="s">
        <v>126</v>
      </c>
      <c r="B96" s="18" t="s">
        <v>98</v>
      </c>
      <c r="C96" s="21">
        <v>54708</v>
      </c>
      <c r="D96" s="21">
        <v>46465</v>
      </c>
      <c r="E96" s="21">
        <v>42432</v>
      </c>
      <c r="F96" s="21">
        <v>43744</v>
      </c>
      <c r="G96" s="21">
        <v>50995</v>
      </c>
      <c r="H96" s="21">
        <v>52791</v>
      </c>
      <c r="I96" s="21">
        <v>56370</v>
      </c>
      <c r="J96" s="21">
        <v>48316</v>
      </c>
    </row>
    <row r="97" spans="1:10" ht="15.75">
      <c r="A97" s="64"/>
      <c r="B97" s="18" t="s">
        <v>99</v>
      </c>
      <c r="C97" s="21">
        <v>112812</v>
      </c>
      <c r="D97" s="21">
        <v>93204</v>
      </c>
      <c r="E97" s="21">
        <v>71157</v>
      </c>
      <c r="F97" s="21">
        <v>73415</v>
      </c>
      <c r="G97" s="21">
        <v>80220</v>
      </c>
      <c r="H97" s="21">
        <v>118828</v>
      </c>
      <c r="I97" s="21">
        <v>106748</v>
      </c>
      <c r="J97" s="21">
        <v>84916</v>
      </c>
    </row>
    <row r="98" spans="1:10">
      <c r="A98" s="64" t="s">
        <v>126</v>
      </c>
      <c r="B98" s="18" t="s">
        <v>100</v>
      </c>
      <c r="C98" s="21">
        <v>177032</v>
      </c>
      <c r="D98" s="21">
        <v>210724</v>
      </c>
      <c r="E98" s="21">
        <v>246278</v>
      </c>
      <c r="F98" s="21">
        <v>257532</v>
      </c>
      <c r="G98" s="21">
        <v>267053</v>
      </c>
      <c r="H98" s="21">
        <v>267325</v>
      </c>
      <c r="I98" s="21">
        <v>291749</v>
      </c>
      <c r="J98" s="21">
        <v>323142</v>
      </c>
    </row>
    <row r="99" spans="1:10">
      <c r="A99" s="64" t="s">
        <v>123</v>
      </c>
      <c r="B99" s="18" t="s">
        <v>101</v>
      </c>
      <c r="C99" s="21">
        <v>289844</v>
      </c>
      <c r="D99" s="21">
        <v>303928</v>
      </c>
      <c r="E99" s="21">
        <v>317435</v>
      </c>
      <c r="F99" s="21">
        <v>330947</v>
      </c>
      <c r="G99" s="21">
        <v>347273</v>
      </c>
      <c r="H99" s="21">
        <v>386153</v>
      </c>
      <c r="I99" s="21">
        <v>398497</v>
      </c>
      <c r="J99" s="21">
        <v>408058</v>
      </c>
    </row>
    <row r="100" spans="1:10">
      <c r="A100" s="64" t="s">
        <v>127</v>
      </c>
      <c r="B100" s="18" t="s">
        <v>97</v>
      </c>
      <c r="C100" s="21">
        <v>39061</v>
      </c>
      <c r="D100" s="21">
        <v>40817</v>
      </c>
      <c r="E100" s="21">
        <v>31822</v>
      </c>
      <c r="F100" s="21">
        <v>41831</v>
      </c>
      <c r="G100" s="21">
        <v>46625</v>
      </c>
      <c r="H100" s="21">
        <v>92962</v>
      </c>
      <c r="I100" s="21">
        <v>61359</v>
      </c>
      <c r="J100" s="21">
        <v>50855</v>
      </c>
    </row>
    <row r="101" spans="1:10">
      <c r="A101" s="64" t="s">
        <v>127</v>
      </c>
      <c r="B101" s="18" t="s">
        <v>98</v>
      </c>
      <c r="C101" s="21">
        <v>76970</v>
      </c>
      <c r="D101" s="21">
        <v>75261</v>
      </c>
      <c r="E101" s="21">
        <v>64564</v>
      </c>
      <c r="F101" s="21">
        <v>54542</v>
      </c>
      <c r="G101" s="21">
        <v>57849</v>
      </c>
      <c r="H101" s="21">
        <v>94174</v>
      </c>
      <c r="I101" s="21">
        <v>77516</v>
      </c>
      <c r="J101" s="21">
        <v>66940</v>
      </c>
    </row>
    <row r="102" spans="1:10" ht="15.75">
      <c r="A102" s="64"/>
      <c r="B102" s="18" t="s">
        <v>99</v>
      </c>
      <c r="C102" s="21">
        <v>116031</v>
      </c>
      <c r="D102" s="21">
        <v>116078</v>
      </c>
      <c r="E102" s="21">
        <v>96386</v>
      </c>
      <c r="F102" s="21">
        <v>96373</v>
      </c>
      <c r="G102" s="21">
        <v>104474</v>
      </c>
      <c r="H102" s="21">
        <v>187136</v>
      </c>
      <c r="I102" s="21">
        <v>138875</v>
      </c>
      <c r="J102" s="21">
        <v>117795</v>
      </c>
    </row>
    <row r="103" spans="1:10">
      <c r="A103" s="64" t="s">
        <v>127</v>
      </c>
      <c r="B103" s="18" t="s">
        <v>100</v>
      </c>
      <c r="C103" s="21">
        <v>440941</v>
      </c>
      <c r="D103" s="21">
        <v>457100</v>
      </c>
      <c r="E103" s="21">
        <v>493339</v>
      </c>
      <c r="F103" s="21">
        <v>511610</v>
      </c>
      <c r="G103" s="21">
        <v>527399</v>
      </c>
      <c r="H103" s="21">
        <v>508968</v>
      </c>
      <c r="I103" s="21">
        <v>571977</v>
      </c>
      <c r="J103" s="21">
        <v>601005</v>
      </c>
    </row>
    <row r="104" spans="1:10">
      <c r="A104" s="64" t="s">
        <v>123</v>
      </c>
      <c r="B104" s="18" t="s">
        <v>101</v>
      </c>
      <c r="C104" s="21">
        <v>556972</v>
      </c>
      <c r="D104" s="21">
        <v>573178</v>
      </c>
      <c r="E104" s="21">
        <v>589725</v>
      </c>
      <c r="F104" s="21">
        <v>607983</v>
      </c>
      <c r="G104" s="21">
        <v>631873</v>
      </c>
      <c r="H104" s="21">
        <v>696104</v>
      </c>
      <c r="I104" s="21">
        <v>710852</v>
      </c>
      <c r="J104" s="21">
        <v>718800</v>
      </c>
    </row>
    <row r="105" spans="1:10">
      <c r="A105" s="64" t="s">
        <v>128</v>
      </c>
      <c r="B105" s="18" t="s">
        <v>97</v>
      </c>
      <c r="C105" s="21">
        <v>51796</v>
      </c>
      <c r="D105" s="21">
        <v>43683</v>
      </c>
      <c r="E105" s="21">
        <v>23026</v>
      </c>
      <c r="F105" s="21">
        <v>25364</v>
      </c>
      <c r="G105" s="21">
        <v>30539</v>
      </c>
      <c r="H105" s="21">
        <v>40787</v>
      </c>
      <c r="I105" s="21">
        <v>31410</v>
      </c>
      <c r="J105" s="21">
        <v>23666</v>
      </c>
    </row>
    <row r="106" spans="1:10">
      <c r="A106" s="64" t="s">
        <v>128</v>
      </c>
      <c r="B106" s="18" t="s">
        <v>98</v>
      </c>
      <c r="C106" s="21">
        <v>39371</v>
      </c>
      <c r="D106" s="21">
        <v>40622</v>
      </c>
      <c r="E106" s="21">
        <v>31753</v>
      </c>
      <c r="F106" s="21">
        <v>34801</v>
      </c>
      <c r="G106" s="21">
        <v>37233</v>
      </c>
      <c r="H106" s="21">
        <v>41737</v>
      </c>
      <c r="I106" s="21">
        <v>36051</v>
      </c>
      <c r="J106" s="21">
        <v>35828</v>
      </c>
    </row>
    <row r="107" spans="1:10" ht="15.75">
      <c r="A107" s="64"/>
      <c r="B107" s="18" t="s">
        <v>99</v>
      </c>
      <c r="C107" s="21">
        <v>91167</v>
      </c>
      <c r="D107" s="21">
        <v>84305</v>
      </c>
      <c r="E107" s="21">
        <v>54779</v>
      </c>
      <c r="F107" s="21">
        <v>60165</v>
      </c>
      <c r="G107" s="21">
        <v>67772</v>
      </c>
      <c r="H107" s="21">
        <v>82524</v>
      </c>
      <c r="I107" s="21">
        <v>67461</v>
      </c>
      <c r="J107" s="21">
        <v>59494</v>
      </c>
    </row>
    <row r="108" spans="1:10">
      <c r="A108" s="64" t="s">
        <v>128</v>
      </c>
      <c r="B108" s="18" t="s">
        <v>100</v>
      </c>
      <c r="C108" s="21">
        <v>192875</v>
      </c>
      <c r="D108" s="21">
        <v>205900</v>
      </c>
      <c r="E108" s="21">
        <v>241065</v>
      </c>
      <c r="F108" s="21">
        <v>240832</v>
      </c>
      <c r="G108" s="21">
        <v>238077</v>
      </c>
      <c r="H108" s="21">
        <v>232897</v>
      </c>
      <c r="I108" s="21">
        <v>250888</v>
      </c>
      <c r="J108" s="21">
        <v>260756</v>
      </c>
    </row>
    <row r="109" spans="1:10">
      <c r="A109" s="64" t="s">
        <v>123</v>
      </c>
      <c r="B109" s="18" t="s">
        <v>101</v>
      </c>
      <c r="C109" s="21">
        <v>284042</v>
      </c>
      <c r="D109" s="21">
        <v>290205</v>
      </c>
      <c r="E109" s="21">
        <v>295844</v>
      </c>
      <c r="F109" s="21">
        <v>300997</v>
      </c>
      <c r="G109" s="21">
        <v>305849</v>
      </c>
      <c r="H109" s="21">
        <v>315421</v>
      </c>
      <c r="I109" s="21">
        <v>318349</v>
      </c>
      <c r="J109" s="21">
        <v>320250</v>
      </c>
    </row>
    <row r="110" spans="1:10">
      <c r="A110" s="64" t="s">
        <v>129</v>
      </c>
      <c r="B110" s="18" t="s">
        <v>97</v>
      </c>
      <c r="C110" s="21">
        <v>149569</v>
      </c>
      <c r="D110" s="21">
        <v>140978</v>
      </c>
      <c r="E110" s="21">
        <v>99463</v>
      </c>
      <c r="F110" s="21">
        <v>93680</v>
      </c>
      <c r="G110" s="21">
        <v>114151</v>
      </c>
      <c r="H110" s="21">
        <v>131562</v>
      </c>
      <c r="I110" s="21">
        <v>93248</v>
      </c>
      <c r="J110" s="21">
        <v>80364</v>
      </c>
    </row>
    <row r="111" spans="1:10">
      <c r="A111" s="64" t="s">
        <v>129</v>
      </c>
      <c r="B111" s="18" t="s">
        <v>98</v>
      </c>
      <c r="C111" s="21">
        <v>146073</v>
      </c>
      <c r="D111" s="21">
        <v>144245</v>
      </c>
      <c r="E111" s="21">
        <v>108859</v>
      </c>
      <c r="F111" s="21">
        <v>132863</v>
      </c>
      <c r="G111" s="21">
        <v>141773</v>
      </c>
      <c r="H111" s="21">
        <v>125658</v>
      </c>
      <c r="I111" s="21">
        <v>116040</v>
      </c>
      <c r="J111" s="21">
        <v>102186</v>
      </c>
    </row>
    <row r="112" spans="1:10" ht="15.75">
      <c r="A112" s="64"/>
      <c r="B112" s="18" t="s">
        <v>99</v>
      </c>
      <c r="C112" s="21">
        <v>295642</v>
      </c>
      <c r="D112" s="21">
        <v>285223</v>
      </c>
      <c r="E112" s="21">
        <v>208322</v>
      </c>
      <c r="F112" s="21">
        <v>226543</v>
      </c>
      <c r="G112" s="21">
        <v>255924</v>
      </c>
      <c r="H112" s="21">
        <v>257220</v>
      </c>
      <c r="I112" s="21">
        <v>209288</v>
      </c>
      <c r="J112" s="21">
        <v>182550</v>
      </c>
    </row>
    <row r="113" spans="1:10">
      <c r="A113" s="64" t="s">
        <v>129</v>
      </c>
      <c r="B113" s="18" t="s">
        <v>100</v>
      </c>
      <c r="C113" s="21">
        <v>404033</v>
      </c>
      <c r="D113" s="21">
        <v>438459</v>
      </c>
      <c r="E113" s="21">
        <v>539529</v>
      </c>
      <c r="F113" s="21">
        <v>546483</v>
      </c>
      <c r="G113" s="21">
        <v>542520</v>
      </c>
      <c r="H113" s="21">
        <v>583503</v>
      </c>
      <c r="I113" s="21">
        <v>653302</v>
      </c>
      <c r="J113" s="21">
        <v>700442</v>
      </c>
    </row>
    <row r="114" spans="1:10">
      <c r="A114" s="64" t="s">
        <v>123</v>
      </c>
      <c r="B114" s="18" t="s">
        <v>101</v>
      </c>
      <c r="C114" s="21">
        <v>699675</v>
      </c>
      <c r="D114" s="21">
        <v>723682</v>
      </c>
      <c r="E114" s="21">
        <v>747851</v>
      </c>
      <c r="F114" s="21">
        <v>773026</v>
      </c>
      <c r="G114" s="21">
        <v>798444</v>
      </c>
      <c r="H114" s="21">
        <v>840723</v>
      </c>
      <c r="I114" s="21">
        <v>862590</v>
      </c>
      <c r="J114" s="21">
        <v>882992</v>
      </c>
    </row>
    <row r="115" spans="1:10">
      <c r="A115" s="64" t="s">
        <v>130</v>
      </c>
      <c r="B115" s="18" t="s">
        <v>97</v>
      </c>
      <c r="C115" s="21">
        <v>318745</v>
      </c>
      <c r="D115" s="21">
        <v>338701</v>
      </c>
      <c r="E115" s="21">
        <v>229936</v>
      </c>
      <c r="F115" s="21">
        <v>199765</v>
      </c>
      <c r="G115" s="21">
        <v>148529</v>
      </c>
      <c r="H115" s="21">
        <v>283811</v>
      </c>
      <c r="I115" s="21">
        <v>172003</v>
      </c>
      <c r="J115" s="21">
        <v>137537</v>
      </c>
    </row>
    <row r="116" spans="1:10">
      <c r="A116" s="64" t="s">
        <v>130</v>
      </c>
      <c r="B116" s="18" t="s">
        <v>98</v>
      </c>
      <c r="C116" s="21">
        <v>329842</v>
      </c>
      <c r="D116" s="21">
        <v>343647</v>
      </c>
      <c r="E116" s="21">
        <v>293421</v>
      </c>
      <c r="F116" s="21">
        <v>268788</v>
      </c>
      <c r="G116" s="21">
        <v>248720</v>
      </c>
      <c r="H116" s="21">
        <v>313545</v>
      </c>
      <c r="I116" s="21">
        <v>247060</v>
      </c>
      <c r="J116" s="21">
        <v>223738</v>
      </c>
    </row>
    <row r="117" spans="1:10" ht="15.75">
      <c r="A117" s="64"/>
      <c r="B117" s="18" t="s">
        <v>99</v>
      </c>
      <c r="C117" s="21">
        <v>648587</v>
      </c>
      <c r="D117" s="21">
        <v>682348</v>
      </c>
      <c r="E117" s="21">
        <v>523357</v>
      </c>
      <c r="F117" s="21">
        <v>468553</v>
      </c>
      <c r="G117" s="21">
        <v>397249</v>
      </c>
      <c r="H117" s="21">
        <v>597356</v>
      </c>
      <c r="I117" s="21">
        <v>419063</v>
      </c>
      <c r="J117" s="21">
        <v>361275</v>
      </c>
    </row>
    <row r="118" spans="1:10">
      <c r="A118" s="64" t="s">
        <v>130</v>
      </c>
      <c r="B118" s="18" t="s">
        <v>100</v>
      </c>
      <c r="C118" s="21">
        <v>1084810</v>
      </c>
      <c r="D118" s="21">
        <v>1091308</v>
      </c>
      <c r="E118" s="21">
        <v>1289356</v>
      </c>
      <c r="F118" s="21">
        <v>1382863</v>
      </c>
      <c r="G118" s="21">
        <v>1497146</v>
      </c>
      <c r="H118" s="21">
        <v>1369738</v>
      </c>
      <c r="I118" s="21">
        <v>1581719</v>
      </c>
      <c r="J118" s="21">
        <v>1669614</v>
      </c>
    </row>
    <row r="119" spans="1:10">
      <c r="A119" s="64" t="s">
        <v>123</v>
      </c>
      <c r="B119" s="18" t="s">
        <v>101</v>
      </c>
      <c r="C119" s="21">
        <v>1733397</v>
      </c>
      <c r="D119" s="21">
        <v>1773656</v>
      </c>
      <c r="E119" s="21">
        <v>1812713</v>
      </c>
      <c r="F119" s="21">
        <v>1851416</v>
      </c>
      <c r="G119" s="21">
        <v>1894395</v>
      </c>
      <c r="H119" s="21">
        <v>1967094</v>
      </c>
      <c r="I119" s="21">
        <v>2000782</v>
      </c>
      <c r="J119" s="21">
        <v>2030889</v>
      </c>
    </row>
    <row r="120" spans="1:10">
      <c r="A120" s="64" t="s">
        <v>131</v>
      </c>
      <c r="B120" s="18" t="s">
        <v>97</v>
      </c>
      <c r="C120" s="21">
        <v>1036311</v>
      </c>
      <c r="D120" s="21">
        <v>1019080</v>
      </c>
      <c r="E120" s="21">
        <v>623070</v>
      </c>
      <c r="F120" s="21">
        <v>532004</v>
      </c>
      <c r="G120" s="21">
        <v>526170</v>
      </c>
      <c r="H120" s="21">
        <v>1057035</v>
      </c>
      <c r="I120" s="21">
        <v>535283</v>
      </c>
      <c r="J120" s="21">
        <v>419113</v>
      </c>
    </row>
    <row r="121" spans="1:10">
      <c r="A121" s="64" t="s">
        <v>131</v>
      </c>
      <c r="B121" s="18" t="s">
        <v>98</v>
      </c>
      <c r="C121" s="21">
        <v>1037399</v>
      </c>
      <c r="D121" s="21">
        <v>1032814</v>
      </c>
      <c r="E121" s="21">
        <v>964991</v>
      </c>
      <c r="F121" s="21">
        <v>816868</v>
      </c>
      <c r="G121" s="21">
        <v>743495</v>
      </c>
      <c r="H121" s="21">
        <v>931710</v>
      </c>
      <c r="I121" s="21">
        <v>840701</v>
      </c>
      <c r="J121" s="21">
        <v>705702</v>
      </c>
    </row>
    <row r="122" spans="1:10" ht="15.75">
      <c r="A122" s="64"/>
      <c r="B122" s="18" t="s">
        <v>99</v>
      </c>
      <c r="C122" s="21">
        <v>2073710</v>
      </c>
      <c r="D122" s="21">
        <v>2051894</v>
      </c>
      <c r="E122" s="21">
        <v>1588061</v>
      </c>
      <c r="F122" s="21">
        <v>1348872</v>
      </c>
      <c r="G122" s="21">
        <v>1269665</v>
      </c>
      <c r="H122" s="21">
        <v>1988745</v>
      </c>
      <c r="I122" s="21">
        <v>1375984</v>
      </c>
      <c r="J122" s="21">
        <v>1124815</v>
      </c>
    </row>
    <row r="123" spans="1:10">
      <c r="A123" s="64" t="s">
        <v>131</v>
      </c>
      <c r="B123" s="18" t="s">
        <v>100</v>
      </c>
      <c r="C123" s="21">
        <v>4766817</v>
      </c>
      <c r="D123" s="21">
        <v>4950528</v>
      </c>
      <c r="E123" s="21">
        <v>5561392</v>
      </c>
      <c r="F123" s="21">
        <v>5949569</v>
      </c>
      <c r="G123" s="21">
        <v>6305086</v>
      </c>
      <c r="H123" s="21">
        <v>6173438</v>
      </c>
      <c r="I123" s="21">
        <v>6946594</v>
      </c>
      <c r="J123" s="21">
        <v>7306570</v>
      </c>
    </row>
    <row r="124" spans="1:10">
      <c r="A124" s="64" t="s">
        <v>123</v>
      </c>
      <c r="B124" s="18" t="s">
        <v>101</v>
      </c>
      <c r="C124" s="21">
        <v>6840527</v>
      </c>
      <c r="D124" s="21">
        <v>7002422</v>
      </c>
      <c r="E124" s="21">
        <v>7149453</v>
      </c>
      <c r="F124" s="21">
        <v>7298441</v>
      </c>
      <c r="G124" s="21">
        <v>7574751</v>
      </c>
      <c r="H124" s="21">
        <v>8162183</v>
      </c>
      <c r="I124" s="21">
        <v>8322578</v>
      </c>
      <c r="J124" s="21">
        <v>8431385</v>
      </c>
    </row>
    <row r="125" spans="1:10">
      <c r="A125" s="64" t="s">
        <v>132</v>
      </c>
      <c r="B125" s="18" t="s">
        <v>97</v>
      </c>
      <c r="C125" s="21">
        <v>150618</v>
      </c>
      <c r="D125" s="21">
        <v>127175</v>
      </c>
      <c r="E125" s="21">
        <v>103555</v>
      </c>
      <c r="F125" s="21">
        <v>102702</v>
      </c>
      <c r="G125" s="21">
        <v>93350</v>
      </c>
      <c r="H125" s="21">
        <v>126089</v>
      </c>
      <c r="I125" s="21">
        <v>90775</v>
      </c>
      <c r="J125" s="21">
        <v>72357</v>
      </c>
    </row>
    <row r="126" spans="1:10">
      <c r="A126" s="64" t="s">
        <v>132</v>
      </c>
      <c r="B126" s="18" t="s">
        <v>98</v>
      </c>
      <c r="C126" s="21">
        <v>165931</v>
      </c>
      <c r="D126" s="21">
        <v>150180</v>
      </c>
      <c r="E126" s="21">
        <v>159389</v>
      </c>
      <c r="F126" s="21">
        <v>148045</v>
      </c>
      <c r="G126" s="21">
        <v>147479</v>
      </c>
      <c r="H126" s="21">
        <v>148323</v>
      </c>
      <c r="I126" s="21">
        <v>122416</v>
      </c>
      <c r="J126" s="21">
        <v>111276</v>
      </c>
    </row>
    <row r="127" spans="1:10" ht="15.75">
      <c r="A127" s="64"/>
      <c r="B127" s="18" t="s">
        <v>99</v>
      </c>
      <c r="C127" s="21">
        <v>316549</v>
      </c>
      <c r="D127" s="21">
        <v>277355</v>
      </c>
      <c r="E127" s="21">
        <v>262944</v>
      </c>
      <c r="F127" s="21">
        <v>250747</v>
      </c>
      <c r="G127" s="21">
        <v>240829</v>
      </c>
      <c r="H127" s="21">
        <v>274412</v>
      </c>
      <c r="I127" s="21">
        <v>213191</v>
      </c>
      <c r="J127" s="21">
        <v>183633</v>
      </c>
    </row>
    <row r="128" spans="1:10">
      <c r="A128" s="64" t="s">
        <v>132</v>
      </c>
      <c r="B128" s="18" t="s">
        <v>100</v>
      </c>
      <c r="C128" s="21">
        <v>559364</v>
      </c>
      <c r="D128" s="21">
        <v>619038</v>
      </c>
      <c r="E128" s="21">
        <v>653004</v>
      </c>
      <c r="F128" s="21">
        <v>685169</v>
      </c>
      <c r="G128" s="21">
        <v>718220</v>
      </c>
      <c r="H128" s="21">
        <v>720418</v>
      </c>
      <c r="I128" s="21">
        <v>799159</v>
      </c>
      <c r="J128" s="21">
        <v>844833</v>
      </c>
    </row>
    <row r="129" spans="1:10">
      <c r="A129" s="64" t="s">
        <v>123</v>
      </c>
      <c r="B129" s="18" t="s">
        <v>101</v>
      </c>
      <c r="C129" s="21">
        <v>875913</v>
      </c>
      <c r="D129" s="21">
        <v>896393</v>
      </c>
      <c r="E129" s="21">
        <v>915948</v>
      </c>
      <c r="F129" s="21">
        <v>935916</v>
      </c>
      <c r="G129" s="21">
        <v>959049</v>
      </c>
      <c r="H129" s="21">
        <v>994830</v>
      </c>
      <c r="I129" s="21">
        <v>1012350</v>
      </c>
      <c r="J129" s="21">
        <v>1028466</v>
      </c>
    </row>
    <row r="130" spans="1:10">
      <c r="A130" s="64" t="s">
        <v>133</v>
      </c>
      <c r="B130" s="18" t="s">
        <v>97</v>
      </c>
      <c r="C130" s="21">
        <v>265361</v>
      </c>
      <c r="D130" s="21">
        <v>214117</v>
      </c>
      <c r="E130" s="21">
        <v>140500</v>
      </c>
      <c r="F130" s="21">
        <v>135012</v>
      </c>
      <c r="G130" s="21">
        <v>112065</v>
      </c>
      <c r="H130" s="21">
        <v>165085</v>
      </c>
      <c r="I130" s="21">
        <v>122387</v>
      </c>
      <c r="J130" s="21">
        <v>119145</v>
      </c>
    </row>
    <row r="131" spans="1:10">
      <c r="A131" s="64" t="s">
        <v>133</v>
      </c>
      <c r="B131" s="18" t="s">
        <v>98</v>
      </c>
      <c r="C131" s="21">
        <v>222697</v>
      </c>
      <c r="D131" s="21">
        <v>231329</v>
      </c>
      <c r="E131" s="21">
        <v>228677</v>
      </c>
      <c r="F131" s="21">
        <v>209484</v>
      </c>
      <c r="G131" s="21">
        <v>191623</v>
      </c>
      <c r="H131" s="21">
        <v>191240</v>
      </c>
      <c r="I131" s="21">
        <v>179830</v>
      </c>
      <c r="J131" s="21">
        <v>166908</v>
      </c>
    </row>
    <row r="132" spans="1:10" ht="15.75">
      <c r="A132" s="64"/>
      <c r="B132" s="18" t="s">
        <v>99</v>
      </c>
      <c r="C132" s="21">
        <v>488058</v>
      </c>
      <c r="D132" s="21">
        <v>445446</v>
      </c>
      <c r="E132" s="21">
        <v>369177</v>
      </c>
      <c r="F132" s="21">
        <v>344496</v>
      </c>
      <c r="G132" s="21">
        <v>303688</v>
      </c>
      <c r="H132" s="21">
        <v>356325</v>
      </c>
      <c r="I132" s="21">
        <v>302217</v>
      </c>
      <c r="J132" s="21">
        <v>286053</v>
      </c>
    </row>
    <row r="133" spans="1:10">
      <c r="A133" s="64" t="s">
        <v>133</v>
      </c>
      <c r="B133" s="18" t="s">
        <v>100</v>
      </c>
      <c r="C133" s="21">
        <v>519973</v>
      </c>
      <c r="D133" s="21">
        <v>583453</v>
      </c>
      <c r="E133" s="21">
        <v>680177</v>
      </c>
      <c r="F133" s="21">
        <v>728202</v>
      </c>
      <c r="G133" s="21">
        <v>793631</v>
      </c>
      <c r="H133" s="21">
        <v>779836</v>
      </c>
      <c r="I133" s="21">
        <v>854504</v>
      </c>
      <c r="J133" s="21">
        <v>889145</v>
      </c>
    </row>
    <row r="134" spans="1:10">
      <c r="A134" s="64" t="s">
        <v>123</v>
      </c>
      <c r="B134" s="18" t="s">
        <v>101</v>
      </c>
      <c r="C134" s="21">
        <v>1008031</v>
      </c>
      <c r="D134" s="21">
        <v>1028899</v>
      </c>
      <c r="E134" s="21">
        <v>1049354</v>
      </c>
      <c r="F134" s="21">
        <v>1072698</v>
      </c>
      <c r="G134" s="21">
        <v>1097319</v>
      </c>
      <c r="H134" s="21">
        <v>1136161</v>
      </c>
      <c r="I134" s="21">
        <v>1156721</v>
      </c>
      <c r="J134" s="21">
        <v>1175198</v>
      </c>
    </row>
    <row r="135" spans="1:10">
      <c r="A135" s="64" t="s">
        <v>134</v>
      </c>
      <c r="B135" s="18" t="s">
        <v>97</v>
      </c>
      <c r="C135" s="21" t="s">
        <v>135</v>
      </c>
      <c r="D135" s="21" t="s">
        <v>135</v>
      </c>
      <c r="E135" s="21" t="s">
        <v>135</v>
      </c>
      <c r="F135" s="21" t="s">
        <v>135</v>
      </c>
      <c r="G135" s="21">
        <v>73333</v>
      </c>
      <c r="H135" s="21">
        <v>86660</v>
      </c>
      <c r="I135" s="21">
        <v>71118</v>
      </c>
      <c r="J135" s="21">
        <v>53591</v>
      </c>
    </row>
    <row r="136" spans="1:10">
      <c r="A136" s="64" t="s">
        <v>134</v>
      </c>
      <c r="B136" s="18" t="s">
        <v>98</v>
      </c>
      <c r="C136" s="21" t="s">
        <v>135</v>
      </c>
      <c r="D136" s="21" t="s">
        <v>135</v>
      </c>
      <c r="E136" s="21" t="s">
        <v>135</v>
      </c>
      <c r="F136" s="21" t="s">
        <v>135</v>
      </c>
      <c r="G136" s="21">
        <v>99998</v>
      </c>
      <c r="H136" s="21">
        <v>98312</v>
      </c>
      <c r="I136" s="21">
        <v>82440</v>
      </c>
      <c r="J136" s="21">
        <v>71259</v>
      </c>
    </row>
    <row r="137" spans="1:10" ht="15.75">
      <c r="A137" s="64"/>
      <c r="B137" s="18" t="s">
        <v>99</v>
      </c>
      <c r="C137" s="21" t="s">
        <v>135</v>
      </c>
      <c r="D137" s="21" t="s">
        <v>135</v>
      </c>
      <c r="E137" s="21" t="s">
        <v>135</v>
      </c>
      <c r="F137" s="21" t="s">
        <v>135</v>
      </c>
      <c r="G137" s="21">
        <v>173331</v>
      </c>
      <c r="H137" s="21">
        <v>184972</v>
      </c>
      <c r="I137" s="21">
        <v>153558</v>
      </c>
      <c r="J137" s="21">
        <v>124850</v>
      </c>
    </row>
    <row r="138" spans="1:10">
      <c r="A138" s="64" t="s">
        <v>134</v>
      </c>
      <c r="B138" s="18" t="s">
        <v>100</v>
      </c>
      <c r="C138" s="21" t="s">
        <v>135</v>
      </c>
      <c r="D138" s="21" t="s">
        <v>135</v>
      </c>
      <c r="E138" s="21" t="s">
        <v>135</v>
      </c>
      <c r="F138" s="21" t="s">
        <v>135</v>
      </c>
      <c r="G138" s="21">
        <v>328199</v>
      </c>
      <c r="H138" s="21">
        <v>327639</v>
      </c>
      <c r="I138" s="21">
        <v>364371</v>
      </c>
      <c r="J138" s="21">
        <v>397569</v>
      </c>
    </row>
    <row r="139" spans="1:10">
      <c r="A139" s="64" t="s">
        <v>123</v>
      </c>
      <c r="B139" s="18" t="s">
        <v>101</v>
      </c>
      <c r="C139" s="21" t="s">
        <v>135</v>
      </c>
      <c r="D139" s="21" t="s">
        <v>135</v>
      </c>
      <c r="E139" s="21" t="s">
        <v>135</v>
      </c>
      <c r="F139" s="21" t="s">
        <v>135</v>
      </c>
      <c r="G139" s="21">
        <v>501530</v>
      </c>
      <c r="H139" s="21">
        <v>512611</v>
      </c>
      <c r="I139" s="21">
        <v>517929</v>
      </c>
      <c r="J139" s="21">
        <v>522419</v>
      </c>
    </row>
    <row r="140" spans="1:10">
      <c r="A140" s="64" t="s">
        <v>136</v>
      </c>
      <c r="B140" s="18" t="s">
        <v>97</v>
      </c>
      <c r="C140" s="21">
        <v>533495</v>
      </c>
      <c r="D140" s="21">
        <v>515944</v>
      </c>
      <c r="E140" s="21">
        <v>367833</v>
      </c>
      <c r="F140" s="21">
        <v>312416</v>
      </c>
      <c r="G140" s="21">
        <v>189284</v>
      </c>
      <c r="H140" s="21">
        <v>267740</v>
      </c>
      <c r="I140" s="21">
        <v>156866</v>
      </c>
      <c r="J140" s="21">
        <v>121360</v>
      </c>
    </row>
    <row r="141" spans="1:10">
      <c r="A141" s="64" t="s">
        <v>136</v>
      </c>
      <c r="B141" s="18" t="s">
        <v>98</v>
      </c>
      <c r="C141" s="21">
        <v>424481</v>
      </c>
      <c r="D141" s="21">
        <v>426481</v>
      </c>
      <c r="E141" s="21">
        <v>392155</v>
      </c>
      <c r="F141" s="21">
        <v>375163</v>
      </c>
      <c r="G141" s="21">
        <v>281021</v>
      </c>
      <c r="H141" s="21">
        <v>263762</v>
      </c>
      <c r="I141" s="21">
        <v>212481</v>
      </c>
      <c r="J141" s="21">
        <v>203890</v>
      </c>
    </row>
    <row r="142" spans="1:10" ht="15.75">
      <c r="A142" s="64"/>
      <c r="B142" s="18" t="s">
        <v>99</v>
      </c>
      <c r="C142" s="21">
        <v>957976</v>
      </c>
      <c r="D142" s="21">
        <v>942425</v>
      </c>
      <c r="E142" s="21">
        <v>759988</v>
      </c>
      <c r="F142" s="21">
        <v>687579</v>
      </c>
      <c r="G142" s="21">
        <v>470305</v>
      </c>
      <c r="H142" s="21">
        <v>531502</v>
      </c>
      <c r="I142" s="21">
        <v>369347</v>
      </c>
      <c r="J142" s="21">
        <v>325250</v>
      </c>
    </row>
    <row r="143" spans="1:10">
      <c r="A143" s="64" t="s">
        <v>136</v>
      </c>
      <c r="B143" s="18" t="s">
        <v>100</v>
      </c>
      <c r="C143" s="21">
        <v>1074889</v>
      </c>
      <c r="D143" s="21">
        <v>1120101</v>
      </c>
      <c r="E143" s="21">
        <v>1326886</v>
      </c>
      <c r="F143" s="21">
        <v>1427152</v>
      </c>
      <c r="G143" s="21">
        <v>1168952</v>
      </c>
      <c r="H143" s="21">
        <v>1134035</v>
      </c>
      <c r="I143" s="21">
        <v>1308289</v>
      </c>
      <c r="J143" s="21">
        <v>1362290</v>
      </c>
    </row>
    <row r="144" spans="1:10">
      <c r="A144" s="64" t="s">
        <v>123</v>
      </c>
      <c r="B144" s="18" t="s">
        <v>101</v>
      </c>
      <c r="C144" s="21">
        <v>2032865</v>
      </c>
      <c r="D144" s="21">
        <v>2062526</v>
      </c>
      <c r="E144" s="21">
        <v>2086874</v>
      </c>
      <c r="F144" s="21">
        <v>2114731</v>
      </c>
      <c r="G144" s="21">
        <v>1639257</v>
      </c>
      <c r="H144" s="21">
        <v>1665537</v>
      </c>
      <c r="I144" s="21">
        <v>1677636</v>
      </c>
      <c r="J144" s="21">
        <v>1687540</v>
      </c>
    </row>
    <row r="145" spans="1:10">
      <c r="A145" s="64" t="s">
        <v>137</v>
      </c>
      <c r="B145" s="18" t="s">
        <v>97</v>
      </c>
      <c r="C145" s="21">
        <v>357632</v>
      </c>
      <c r="D145" s="21">
        <v>292760</v>
      </c>
      <c r="E145" s="21">
        <v>203094</v>
      </c>
      <c r="F145" s="21">
        <v>173562</v>
      </c>
      <c r="G145" s="21">
        <v>146551</v>
      </c>
      <c r="H145" s="21">
        <v>205839</v>
      </c>
      <c r="I145" s="21">
        <v>140399</v>
      </c>
      <c r="J145" s="21">
        <v>134165</v>
      </c>
    </row>
    <row r="146" spans="1:10">
      <c r="A146" s="64" t="s">
        <v>137</v>
      </c>
      <c r="B146" s="18" t="s">
        <v>98</v>
      </c>
      <c r="C146" s="21">
        <v>214967</v>
      </c>
      <c r="D146" s="21">
        <v>197141</v>
      </c>
      <c r="E146" s="21">
        <v>187394</v>
      </c>
      <c r="F146" s="21">
        <v>204733</v>
      </c>
      <c r="G146" s="21">
        <v>200117</v>
      </c>
      <c r="H146" s="21">
        <v>199353</v>
      </c>
      <c r="I146" s="21">
        <v>187375</v>
      </c>
      <c r="J146" s="21">
        <v>161180</v>
      </c>
    </row>
    <row r="147" spans="1:10" ht="15.75">
      <c r="A147" s="64"/>
      <c r="B147" s="18" t="s">
        <v>99</v>
      </c>
      <c r="C147" s="21">
        <v>572599</v>
      </c>
      <c r="D147" s="21">
        <v>489901</v>
      </c>
      <c r="E147" s="21">
        <v>390488</v>
      </c>
      <c r="F147" s="21">
        <v>378295</v>
      </c>
      <c r="G147" s="21">
        <v>346668</v>
      </c>
      <c r="H147" s="21">
        <v>405192</v>
      </c>
      <c r="I147" s="21">
        <v>327774</v>
      </c>
      <c r="J147" s="21">
        <v>295345</v>
      </c>
    </row>
    <row r="148" spans="1:10">
      <c r="A148" s="64" t="s">
        <v>137</v>
      </c>
      <c r="B148" s="18" t="s">
        <v>100</v>
      </c>
      <c r="C148" s="21">
        <v>371452</v>
      </c>
      <c r="D148" s="21">
        <v>466101</v>
      </c>
      <c r="E148" s="21">
        <v>580564</v>
      </c>
      <c r="F148" s="21">
        <v>605593</v>
      </c>
      <c r="G148" s="21">
        <v>649909</v>
      </c>
      <c r="H148" s="21">
        <v>611155</v>
      </c>
      <c r="I148" s="21">
        <v>697473</v>
      </c>
      <c r="J148" s="21">
        <v>737671</v>
      </c>
    </row>
    <row r="149" spans="1:10">
      <c r="A149" s="64" t="s">
        <v>123</v>
      </c>
      <c r="B149" s="18" t="s">
        <v>101</v>
      </c>
      <c r="C149" s="21">
        <v>944051</v>
      </c>
      <c r="D149" s="21">
        <v>956002</v>
      </c>
      <c r="E149" s="21">
        <v>971052</v>
      </c>
      <c r="F149" s="21">
        <v>983888</v>
      </c>
      <c r="G149" s="21">
        <v>996577</v>
      </c>
      <c r="H149" s="21">
        <v>1016347</v>
      </c>
      <c r="I149" s="21">
        <v>1025247</v>
      </c>
      <c r="J149" s="21">
        <v>1033016</v>
      </c>
    </row>
    <row r="150" spans="1:10">
      <c r="A150" s="64" t="s">
        <v>138</v>
      </c>
      <c r="B150" s="18" t="s">
        <v>97</v>
      </c>
      <c r="C150" s="21">
        <v>109262</v>
      </c>
      <c r="D150" s="21">
        <v>89325</v>
      </c>
      <c r="E150" s="21">
        <v>69622</v>
      </c>
      <c r="F150" s="21">
        <v>52342</v>
      </c>
      <c r="G150" s="21">
        <v>47136</v>
      </c>
      <c r="H150" s="21">
        <v>66137</v>
      </c>
      <c r="I150" s="21">
        <v>29753</v>
      </c>
      <c r="J150" s="21">
        <v>34961</v>
      </c>
    </row>
    <row r="151" spans="1:10">
      <c r="A151" s="64" t="s">
        <v>138</v>
      </c>
      <c r="B151" s="18" t="s">
        <v>98</v>
      </c>
      <c r="C151" s="21">
        <v>92792</v>
      </c>
      <c r="D151" s="21">
        <v>83182</v>
      </c>
      <c r="E151" s="21">
        <v>75617</v>
      </c>
      <c r="F151" s="21">
        <v>62392</v>
      </c>
      <c r="G151" s="21">
        <v>70545</v>
      </c>
      <c r="H151" s="21">
        <v>68745</v>
      </c>
      <c r="I151" s="21">
        <v>55548</v>
      </c>
      <c r="J151" s="21">
        <v>57038</v>
      </c>
    </row>
    <row r="152" spans="1:10" ht="15.75">
      <c r="A152" s="64"/>
      <c r="B152" s="18" t="s">
        <v>99</v>
      </c>
      <c r="C152" s="21">
        <v>202054</v>
      </c>
      <c r="D152" s="21">
        <v>172507</v>
      </c>
      <c r="E152" s="21">
        <v>145239</v>
      </c>
      <c r="F152" s="21">
        <v>114734</v>
      </c>
      <c r="G152" s="21">
        <v>117681</v>
      </c>
      <c r="H152" s="21">
        <v>134882</v>
      </c>
      <c r="I152" s="21">
        <v>85301</v>
      </c>
      <c r="J152" s="21">
        <v>91999</v>
      </c>
    </row>
    <row r="153" spans="1:10">
      <c r="A153" s="64" t="s">
        <v>138</v>
      </c>
      <c r="B153" s="18" t="s">
        <v>100</v>
      </c>
      <c r="C153" s="21">
        <v>178709</v>
      </c>
      <c r="D153" s="21">
        <v>212763</v>
      </c>
      <c r="E153" s="21">
        <v>244782</v>
      </c>
      <c r="F153" s="21">
        <v>279872</v>
      </c>
      <c r="G153" s="21">
        <v>281669</v>
      </c>
      <c r="H153" s="21">
        <v>271518</v>
      </c>
      <c r="I153" s="21">
        <v>324607</v>
      </c>
      <c r="J153" s="21">
        <v>321107</v>
      </c>
    </row>
    <row r="154" spans="1:10">
      <c r="A154" s="64" t="s">
        <v>123</v>
      </c>
      <c r="B154" s="18" t="s">
        <v>101</v>
      </c>
      <c r="C154" s="21">
        <v>380763</v>
      </c>
      <c r="D154" s="21">
        <v>385270</v>
      </c>
      <c r="E154" s="21">
        <v>390021</v>
      </c>
      <c r="F154" s="21">
        <v>394606</v>
      </c>
      <c r="G154" s="21">
        <v>399350</v>
      </c>
      <c r="H154" s="21">
        <v>406400</v>
      </c>
      <c r="I154" s="21">
        <v>409908</v>
      </c>
      <c r="J154" s="21">
        <v>413106</v>
      </c>
    </row>
    <row r="155" spans="1:10">
      <c r="A155" s="64" t="s">
        <v>139</v>
      </c>
      <c r="B155" s="18" t="s">
        <v>97</v>
      </c>
      <c r="C155" s="21">
        <v>183935</v>
      </c>
      <c r="D155" s="21">
        <v>176837</v>
      </c>
      <c r="E155" s="21">
        <v>124341</v>
      </c>
      <c r="F155" s="21">
        <v>117512</v>
      </c>
      <c r="G155" s="21">
        <v>102924</v>
      </c>
      <c r="H155" s="21">
        <v>131009</v>
      </c>
      <c r="I155" s="21">
        <v>81692</v>
      </c>
      <c r="J155" s="21">
        <v>58321</v>
      </c>
    </row>
    <row r="156" spans="1:10">
      <c r="A156" s="64" t="s">
        <v>139</v>
      </c>
      <c r="B156" s="18" t="s">
        <v>98</v>
      </c>
      <c r="C156" s="21">
        <v>187277</v>
      </c>
      <c r="D156" s="21">
        <v>165962</v>
      </c>
      <c r="E156" s="21">
        <v>164596</v>
      </c>
      <c r="F156" s="21">
        <v>141619</v>
      </c>
      <c r="G156" s="21">
        <v>142285</v>
      </c>
      <c r="H156" s="21">
        <v>132115</v>
      </c>
      <c r="I156" s="21">
        <v>112123</v>
      </c>
      <c r="J156" s="21">
        <v>92186</v>
      </c>
    </row>
    <row r="157" spans="1:10" ht="15.75">
      <c r="A157" s="64"/>
      <c r="B157" s="18" t="s">
        <v>99</v>
      </c>
      <c r="C157" s="21">
        <v>371212</v>
      </c>
      <c r="D157" s="21">
        <v>342799</v>
      </c>
      <c r="E157" s="21">
        <v>288937</v>
      </c>
      <c r="F157" s="21">
        <v>259131</v>
      </c>
      <c r="G157" s="21">
        <v>245209</v>
      </c>
      <c r="H157" s="21">
        <v>263124</v>
      </c>
      <c r="I157" s="21">
        <v>193815</v>
      </c>
      <c r="J157" s="21">
        <v>150507</v>
      </c>
    </row>
    <row r="158" spans="1:10">
      <c r="A158" s="64" t="s">
        <v>139</v>
      </c>
      <c r="B158" s="18" t="s">
        <v>100</v>
      </c>
      <c r="C158" s="21">
        <v>439745</v>
      </c>
      <c r="D158" s="21">
        <v>485921</v>
      </c>
      <c r="E158" s="21">
        <v>555575</v>
      </c>
      <c r="F158" s="21">
        <v>599259</v>
      </c>
      <c r="G158" s="21">
        <v>627378</v>
      </c>
      <c r="H158" s="21">
        <v>630435</v>
      </c>
      <c r="I158" s="21">
        <v>710072</v>
      </c>
      <c r="J158" s="21">
        <v>762930</v>
      </c>
    </row>
    <row r="159" spans="1:10">
      <c r="A159" s="64" t="s">
        <v>123</v>
      </c>
      <c r="B159" s="18" t="s">
        <v>101</v>
      </c>
      <c r="C159" s="21">
        <v>810957</v>
      </c>
      <c r="D159" s="21">
        <v>828720</v>
      </c>
      <c r="E159" s="21">
        <v>844512</v>
      </c>
      <c r="F159" s="21">
        <v>858390</v>
      </c>
      <c r="G159" s="21">
        <v>872587</v>
      </c>
      <c r="H159" s="21">
        <v>893559</v>
      </c>
      <c r="I159" s="21">
        <v>903887</v>
      </c>
      <c r="J159" s="21">
        <v>913437</v>
      </c>
    </row>
    <row r="160" spans="1:10">
      <c r="A160" s="64" t="s">
        <v>140</v>
      </c>
      <c r="B160" s="18" t="s">
        <v>97</v>
      </c>
      <c r="C160" s="21">
        <v>18423</v>
      </c>
      <c r="D160" s="21">
        <v>12671</v>
      </c>
      <c r="E160" s="21">
        <v>8272</v>
      </c>
      <c r="F160" s="21">
        <v>7683</v>
      </c>
      <c r="G160" s="21">
        <v>6497</v>
      </c>
      <c r="H160" s="21">
        <v>13008</v>
      </c>
      <c r="I160" s="21">
        <v>6015</v>
      </c>
      <c r="J160" s="21">
        <v>5756</v>
      </c>
    </row>
    <row r="161" spans="1:10">
      <c r="A161" s="64" t="s">
        <v>140</v>
      </c>
      <c r="B161" s="18" t="s">
        <v>98</v>
      </c>
      <c r="C161" s="21">
        <v>19228</v>
      </c>
      <c r="D161" s="21">
        <v>16918</v>
      </c>
      <c r="E161" s="21">
        <v>12298</v>
      </c>
      <c r="F161" s="21">
        <v>13574</v>
      </c>
      <c r="G161" s="21">
        <v>9178</v>
      </c>
      <c r="H161" s="21">
        <v>12724</v>
      </c>
      <c r="I161" s="21">
        <v>10131</v>
      </c>
      <c r="J161" s="21">
        <v>9805</v>
      </c>
    </row>
    <row r="162" spans="1:10" ht="15.75">
      <c r="A162" s="64"/>
      <c r="B162" s="18" t="s">
        <v>99</v>
      </c>
      <c r="C162" s="21">
        <v>37651</v>
      </c>
      <c r="D162" s="21">
        <v>29589</v>
      </c>
      <c r="E162" s="21">
        <v>20570</v>
      </c>
      <c r="F162" s="21">
        <v>21257</v>
      </c>
      <c r="G162" s="21">
        <v>15675</v>
      </c>
      <c r="H162" s="21">
        <v>25732</v>
      </c>
      <c r="I162" s="21">
        <v>16146</v>
      </c>
      <c r="J162" s="21">
        <v>15561</v>
      </c>
    </row>
    <row r="163" spans="1:10">
      <c r="A163" s="64" t="s">
        <v>140</v>
      </c>
      <c r="B163" s="18" t="s">
        <v>100</v>
      </c>
      <c r="C163" s="21">
        <v>61946</v>
      </c>
      <c r="D163" s="21">
        <v>71962</v>
      </c>
      <c r="E163" s="21">
        <v>82488</v>
      </c>
      <c r="F163" s="21">
        <v>82892</v>
      </c>
      <c r="G163" s="21">
        <v>89937</v>
      </c>
      <c r="H163" s="21">
        <v>81657</v>
      </c>
      <c r="I163" s="21">
        <v>91891</v>
      </c>
      <c r="J163" s="21">
        <v>93001</v>
      </c>
    </row>
    <row r="164" spans="1:10">
      <c r="A164" s="64" t="s">
        <v>123</v>
      </c>
      <c r="B164" s="18" t="s">
        <v>101</v>
      </c>
      <c r="C164" s="21">
        <v>99597</v>
      </c>
      <c r="D164" s="21">
        <v>101551</v>
      </c>
      <c r="E164" s="21">
        <v>103058</v>
      </c>
      <c r="F164" s="21">
        <v>104149</v>
      </c>
      <c r="G164" s="21">
        <v>105612</v>
      </c>
      <c r="H164" s="21">
        <v>107389</v>
      </c>
      <c r="I164" s="21">
        <v>108037</v>
      </c>
      <c r="J164" s="21">
        <v>108562</v>
      </c>
    </row>
    <row r="165" spans="1:10">
      <c r="A165" s="64" t="s">
        <v>141</v>
      </c>
      <c r="B165" s="18" t="s">
        <v>97</v>
      </c>
      <c r="C165" s="21">
        <v>19424</v>
      </c>
      <c r="D165" s="21">
        <v>13540</v>
      </c>
      <c r="E165" s="21">
        <v>11483</v>
      </c>
      <c r="F165" s="21">
        <v>10666</v>
      </c>
      <c r="G165" s="21">
        <v>8100</v>
      </c>
      <c r="H165" s="21">
        <v>17370</v>
      </c>
      <c r="I165" s="21">
        <v>11300</v>
      </c>
      <c r="J165" s="21">
        <v>7641</v>
      </c>
    </row>
    <row r="166" spans="1:10">
      <c r="A166" s="64" t="s">
        <v>141</v>
      </c>
      <c r="B166" s="18" t="s">
        <v>98</v>
      </c>
      <c r="C166" s="21">
        <v>19538</v>
      </c>
      <c r="D166" s="21">
        <v>21061</v>
      </c>
      <c r="E166" s="21">
        <v>18049</v>
      </c>
      <c r="F166" s="21">
        <v>13867</v>
      </c>
      <c r="G166" s="21">
        <v>12999</v>
      </c>
      <c r="H166" s="21">
        <v>18505</v>
      </c>
      <c r="I166" s="21">
        <v>15389</v>
      </c>
      <c r="J166" s="21">
        <v>10589</v>
      </c>
    </row>
    <row r="167" spans="1:10" ht="15.75">
      <c r="A167" s="64"/>
      <c r="B167" s="18" t="s">
        <v>99</v>
      </c>
      <c r="C167" s="21">
        <v>38962</v>
      </c>
      <c r="D167" s="21">
        <v>34601</v>
      </c>
      <c r="E167" s="21">
        <v>29532</v>
      </c>
      <c r="F167" s="21">
        <v>24533</v>
      </c>
      <c r="G167" s="21">
        <v>21099</v>
      </c>
      <c r="H167" s="21">
        <v>35875</v>
      </c>
      <c r="I167" s="21">
        <v>26689</v>
      </c>
      <c r="J167" s="21">
        <v>18230</v>
      </c>
    </row>
    <row r="168" spans="1:10">
      <c r="A168" s="64" t="s">
        <v>141</v>
      </c>
      <c r="B168" s="18" t="s">
        <v>100</v>
      </c>
      <c r="C168" s="21">
        <v>121261</v>
      </c>
      <c r="D168" s="21">
        <v>128396</v>
      </c>
      <c r="E168" s="21">
        <v>136149</v>
      </c>
      <c r="F168" s="21">
        <v>144086</v>
      </c>
      <c r="G168" s="21">
        <v>151058</v>
      </c>
      <c r="H168" s="21">
        <v>143003</v>
      </c>
      <c r="I168" s="21">
        <v>154786</v>
      </c>
      <c r="J168" s="21">
        <v>165165</v>
      </c>
    </row>
    <row r="169" spans="1:10">
      <c r="A169" s="64" t="s">
        <v>123</v>
      </c>
      <c r="B169" s="18" t="s">
        <v>101</v>
      </c>
      <c r="C169" s="21">
        <v>160223</v>
      </c>
      <c r="D169" s="21">
        <v>162997</v>
      </c>
      <c r="E169" s="21">
        <v>165681</v>
      </c>
      <c r="F169" s="21">
        <v>168619</v>
      </c>
      <c r="G169" s="21">
        <v>172157</v>
      </c>
      <c r="H169" s="21">
        <v>178878</v>
      </c>
      <c r="I169" s="21">
        <v>181475</v>
      </c>
      <c r="J169" s="21">
        <v>183395</v>
      </c>
    </row>
    <row r="171" spans="1:10">
      <c r="A171" s="80" t="s">
        <v>102</v>
      </c>
      <c r="B171" s="80" t="s">
        <v>102</v>
      </c>
      <c r="C171" s="80" t="s">
        <v>102</v>
      </c>
      <c r="D171" s="80" t="s">
        <v>102</v>
      </c>
      <c r="E171" s="80" t="s">
        <v>102</v>
      </c>
      <c r="F171" s="80" t="s">
        <v>102</v>
      </c>
      <c r="G171" s="80" t="s">
        <v>102</v>
      </c>
      <c r="H171" s="80" t="s">
        <v>102</v>
      </c>
      <c r="I171" s="80" t="s">
        <v>102</v>
      </c>
      <c r="J171" s="80" t="s">
        <v>102</v>
      </c>
    </row>
    <row r="172" spans="1:10">
      <c r="A172" s="133" t="s">
        <v>92</v>
      </c>
      <c r="B172" s="133"/>
      <c r="C172" s="17" t="s">
        <v>112</v>
      </c>
      <c r="D172" s="17" t="s">
        <v>113</v>
      </c>
      <c r="E172" s="17" t="s">
        <v>114</v>
      </c>
      <c r="F172" s="17" t="s">
        <v>115</v>
      </c>
      <c r="G172" s="17" t="s">
        <v>116</v>
      </c>
      <c r="H172" s="17" t="s">
        <v>117</v>
      </c>
      <c r="I172" s="17" t="s">
        <v>118</v>
      </c>
      <c r="J172" s="17" t="s">
        <v>119</v>
      </c>
    </row>
    <row r="173" spans="1:10">
      <c r="A173" s="64" t="s">
        <v>125</v>
      </c>
      <c r="B173" s="18" t="s">
        <v>97</v>
      </c>
      <c r="C173" s="35">
        <v>2.0771143957972527</v>
      </c>
      <c r="D173" s="35">
        <v>2.2855974733829498</v>
      </c>
      <c r="E173" s="35">
        <v>1.0432841256260872</v>
      </c>
      <c r="F173" s="35">
        <v>1.4663552865386009</v>
      </c>
      <c r="G173" s="35">
        <v>0.87985573336482048</v>
      </c>
      <c r="H173" s="35">
        <v>1.0200319811701775</v>
      </c>
      <c r="I173" s="35">
        <v>0.84239142015576363</v>
      </c>
      <c r="J173" s="35">
        <v>0.92832250520586967</v>
      </c>
    </row>
    <row r="174" spans="1:10">
      <c r="A174" s="64" t="s">
        <v>125</v>
      </c>
      <c r="B174" s="18" t="s">
        <v>98</v>
      </c>
      <c r="C174" s="35">
        <v>2.3016685619950294</v>
      </c>
      <c r="D174" s="35">
        <v>1.6667746007442474</v>
      </c>
      <c r="E174" s="35">
        <v>1.0582329705357552</v>
      </c>
      <c r="F174" s="35">
        <v>1.6039963811635971</v>
      </c>
      <c r="G174" s="35">
        <v>1.0212335735559464</v>
      </c>
      <c r="H174" s="35">
        <v>1.1725695803761482</v>
      </c>
      <c r="I174" s="35">
        <v>0.91924797743558884</v>
      </c>
      <c r="J174" s="35">
        <v>0.72735878638923168</v>
      </c>
    </row>
    <row r="175" spans="1:10" ht="15.75">
      <c r="A175" s="64"/>
      <c r="B175" s="18" t="s">
        <v>99</v>
      </c>
      <c r="C175" s="35">
        <v>3.5170998424291611</v>
      </c>
      <c r="D175" s="35">
        <v>2.3308828473091125</v>
      </c>
      <c r="E175" s="35">
        <v>1.7063148319721222</v>
      </c>
      <c r="F175" s="35">
        <v>2.0078007131814957</v>
      </c>
      <c r="G175" s="35">
        <v>1.5145727433264256</v>
      </c>
      <c r="H175" s="35">
        <v>1.6348309814929962</v>
      </c>
      <c r="I175" s="35">
        <v>1.3026922009885311</v>
      </c>
      <c r="J175" s="35">
        <v>1.1942051351070404</v>
      </c>
    </row>
    <row r="176" spans="1:10">
      <c r="A176" s="64" t="s">
        <v>125</v>
      </c>
      <c r="B176" s="18" t="s">
        <v>100</v>
      </c>
      <c r="C176" s="35">
        <v>3.5170998424291611</v>
      </c>
      <c r="D176" s="35">
        <v>2.3308828473091125</v>
      </c>
      <c r="E176" s="35">
        <v>1.7063148319721222</v>
      </c>
      <c r="F176" s="35">
        <v>2.0078007131814957</v>
      </c>
      <c r="G176" s="35">
        <v>1.5145727433264256</v>
      </c>
      <c r="H176" s="35">
        <v>1.6348309814929962</v>
      </c>
      <c r="I176" s="35">
        <v>1.3026922009885311</v>
      </c>
      <c r="J176" s="35">
        <v>1.1942051351070404</v>
      </c>
    </row>
    <row r="177" spans="1:10">
      <c r="A177" s="64" t="s">
        <v>123</v>
      </c>
      <c r="B177" s="18" t="s">
        <v>101</v>
      </c>
      <c r="C177" s="35">
        <v>0</v>
      </c>
      <c r="D177" s="35">
        <v>0</v>
      </c>
      <c r="E177" s="35">
        <v>0</v>
      </c>
      <c r="F177" s="35">
        <v>0</v>
      </c>
      <c r="G177" s="35">
        <v>0</v>
      </c>
      <c r="H177" s="35">
        <v>0</v>
      </c>
      <c r="I177" s="35">
        <v>0</v>
      </c>
      <c r="J177" s="35">
        <v>0</v>
      </c>
    </row>
    <row r="178" spans="1:10">
      <c r="A178" s="64" t="s">
        <v>126</v>
      </c>
      <c r="B178" s="18" t="s">
        <v>97</v>
      </c>
      <c r="C178" s="35">
        <v>2.2707294672727585</v>
      </c>
      <c r="D178" s="35">
        <v>1.1877348646521568</v>
      </c>
      <c r="E178" s="35">
        <v>0.85870344191789627</v>
      </c>
      <c r="F178" s="35">
        <v>1.0341741144657135</v>
      </c>
      <c r="G178" s="35">
        <v>0.64342762343585491</v>
      </c>
      <c r="H178" s="35">
        <v>1.1267543770372868</v>
      </c>
      <c r="I178" s="35">
        <v>1.2549447827041149</v>
      </c>
      <c r="J178" s="35">
        <v>0.78449500724673271</v>
      </c>
    </row>
    <row r="179" spans="1:10">
      <c r="A179" s="64" t="s">
        <v>126</v>
      </c>
      <c r="B179" s="18" t="s">
        <v>98</v>
      </c>
      <c r="C179" s="35">
        <v>2.502814307808876</v>
      </c>
      <c r="D179" s="35">
        <v>1.0377073660492897</v>
      </c>
      <c r="E179" s="35">
        <v>1.1041730642318726</v>
      </c>
      <c r="F179" s="35">
        <v>1.123752910643816</v>
      </c>
      <c r="G179" s="35">
        <v>0.97904196009039879</v>
      </c>
      <c r="H179" s="35">
        <v>1.0761278681457043</v>
      </c>
      <c r="I179" s="35">
        <v>0.73936022818088531</v>
      </c>
      <c r="J179" s="35">
        <v>0.84504773840308189</v>
      </c>
    </row>
    <row r="180" spans="1:10" ht="15.75">
      <c r="A180" s="64"/>
      <c r="B180" s="18" t="s">
        <v>99</v>
      </c>
      <c r="C180" s="35">
        <v>2.5053573772311211</v>
      </c>
      <c r="D180" s="35">
        <v>1.8676696345210075</v>
      </c>
      <c r="E180" s="35">
        <v>1.5316473320126534</v>
      </c>
      <c r="F180" s="35">
        <v>1.5366587787866592</v>
      </c>
      <c r="G180" s="35">
        <v>1.221177726984024</v>
      </c>
      <c r="H180" s="35">
        <v>1.6039852052927017</v>
      </c>
      <c r="I180" s="35">
        <v>1.4251559972763062</v>
      </c>
      <c r="J180" s="35">
        <v>1.2616479769349098</v>
      </c>
    </row>
    <row r="181" spans="1:10">
      <c r="A181" s="64" t="s">
        <v>126</v>
      </c>
      <c r="B181" s="18" t="s">
        <v>100</v>
      </c>
      <c r="C181" s="35">
        <v>2.5053573772311211</v>
      </c>
      <c r="D181" s="35">
        <v>1.8676696345210075</v>
      </c>
      <c r="E181" s="35">
        <v>1.5316473320126534</v>
      </c>
      <c r="F181" s="35">
        <v>1.5366587787866592</v>
      </c>
      <c r="G181" s="35">
        <v>1.221177726984024</v>
      </c>
      <c r="H181" s="35">
        <v>1.6039852052927017</v>
      </c>
      <c r="I181" s="35">
        <v>1.4251559972763062</v>
      </c>
      <c r="J181" s="35">
        <v>1.2616479769349098</v>
      </c>
    </row>
    <row r="182" spans="1:10">
      <c r="A182" s="64" t="s">
        <v>123</v>
      </c>
      <c r="B182" s="18" t="s">
        <v>101</v>
      </c>
      <c r="C182" s="35">
        <v>0</v>
      </c>
      <c r="D182" s="35">
        <v>0</v>
      </c>
      <c r="E182" s="35">
        <v>0</v>
      </c>
      <c r="F182" s="35">
        <v>0</v>
      </c>
      <c r="G182" s="35">
        <v>0</v>
      </c>
      <c r="H182" s="35">
        <v>0</v>
      </c>
      <c r="I182" s="35">
        <v>0</v>
      </c>
      <c r="J182" s="35">
        <v>0</v>
      </c>
    </row>
    <row r="183" spans="1:10">
      <c r="A183" s="64" t="s">
        <v>127</v>
      </c>
      <c r="B183" s="18" t="s">
        <v>97</v>
      </c>
      <c r="C183" s="35">
        <v>0.98624033853411674</v>
      </c>
      <c r="D183" s="35">
        <v>0.83427587524056435</v>
      </c>
      <c r="E183" s="35">
        <v>0.74897808954119682</v>
      </c>
      <c r="F183" s="35">
        <v>1.0777736082673073</v>
      </c>
      <c r="G183" s="35">
        <v>0.89024258777499199</v>
      </c>
      <c r="H183" s="35">
        <v>1.0603269562125206</v>
      </c>
      <c r="I183" s="35">
        <v>0.62301773577928543</v>
      </c>
      <c r="J183" s="35">
        <v>0.55494820699095726</v>
      </c>
    </row>
    <row r="184" spans="1:10">
      <c r="A184" s="64" t="s">
        <v>127</v>
      </c>
      <c r="B184" s="18" t="s">
        <v>98</v>
      </c>
      <c r="C184" s="35">
        <v>1.5510221943259239</v>
      </c>
      <c r="D184" s="35">
        <v>1.3911488465964794</v>
      </c>
      <c r="E184" s="35">
        <v>1.3702497817575932</v>
      </c>
      <c r="F184" s="35">
        <v>0.96378559246659279</v>
      </c>
      <c r="G184" s="35">
        <v>0.82434946671128273</v>
      </c>
      <c r="H184" s="35">
        <v>0.9838511236011982</v>
      </c>
      <c r="I184" s="35">
        <v>0.75564701110124588</v>
      </c>
      <c r="J184" s="35">
        <v>0.65526235848665237</v>
      </c>
    </row>
    <row r="185" spans="1:10" ht="15.75">
      <c r="A185" s="64"/>
      <c r="B185" s="18" t="s">
        <v>99</v>
      </c>
      <c r="C185" s="35">
        <v>2.1895725280046463</v>
      </c>
      <c r="D185" s="35">
        <v>1.2536636553704739</v>
      </c>
      <c r="E185" s="35">
        <v>1.196563895791769</v>
      </c>
      <c r="F185" s="35">
        <v>1.6462448984384537</v>
      </c>
      <c r="G185" s="35">
        <v>1.5078181400895119</v>
      </c>
      <c r="H185" s="35">
        <v>1.3259387575089931</v>
      </c>
      <c r="I185" s="35">
        <v>1.026013121008873</v>
      </c>
      <c r="J185" s="35">
        <v>0.83410739898681641</v>
      </c>
    </row>
    <row r="186" spans="1:10">
      <c r="A186" s="64" t="s">
        <v>127</v>
      </c>
      <c r="B186" s="18" t="s">
        <v>100</v>
      </c>
      <c r="C186" s="35">
        <v>2.1895725280046463</v>
      </c>
      <c r="D186" s="35">
        <v>1.2536636553704739</v>
      </c>
      <c r="E186" s="35">
        <v>1.196563895791769</v>
      </c>
      <c r="F186" s="35">
        <v>1.6462448984384537</v>
      </c>
      <c r="G186" s="35">
        <v>1.5078181400895119</v>
      </c>
      <c r="H186" s="35">
        <v>1.3259387575089931</v>
      </c>
      <c r="I186" s="35">
        <v>1.026013121008873</v>
      </c>
      <c r="J186" s="35">
        <v>0.83410739898681641</v>
      </c>
    </row>
    <row r="187" spans="1:10">
      <c r="A187" s="64" t="s">
        <v>123</v>
      </c>
      <c r="B187" s="18" t="s">
        <v>101</v>
      </c>
      <c r="C187" s="35">
        <v>0</v>
      </c>
      <c r="D187" s="35">
        <v>0</v>
      </c>
      <c r="E187" s="35">
        <v>0</v>
      </c>
      <c r="F187" s="35">
        <v>0</v>
      </c>
      <c r="G187" s="35">
        <v>0</v>
      </c>
      <c r="H187" s="35">
        <v>0</v>
      </c>
      <c r="I187" s="35">
        <v>0</v>
      </c>
      <c r="J187" s="35">
        <v>0</v>
      </c>
    </row>
    <row r="188" spans="1:10">
      <c r="A188" s="64" t="s">
        <v>128</v>
      </c>
      <c r="B188" s="18" t="s">
        <v>97</v>
      </c>
      <c r="C188" s="35">
        <v>2.2302009165287018</v>
      </c>
      <c r="D188" s="35">
        <v>1.2121654115617275</v>
      </c>
      <c r="E188" s="35">
        <v>1.4779595658183098</v>
      </c>
      <c r="F188" s="35">
        <v>0.56352289393544197</v>
      </c>
      <c r="G188" s="35">
        <v>0.8220023475587368</v>
      </c>
      <c r="H188" s="35">
        <v>0.93751028180122375</v>
      </c>
      <c r="I188" s="35">
        <v>0.76727569103240967</v>
      </c>
      <c r="J188" s="35">
        <v>0.61545958742499352</v>
      </c>
    </row>
    <row r="189" spans="1:10">
      <c r="A189" s="64" t="s">
        <v>128</v>
      </c>
      <c r="B189" s="18" t="s">
        <v>98</v>
      </c>
      <c r="C189" s="35">
        <v>1.6701659187674522</v>
      </c>
      <c r="D189" s="35">
        <v>0.82429684698581696</v>
      </c>
      <c r="E189" s="35">
        <v>0.89106597006320953</v>
      </c>
      <c r="F189" s="35">
        <v>0.82059213891625404</v>
      </c>
      <c r="G189" s="35">
        <v>0.92381499707698822</v>
      </c>
      <c r="H189" s="35">
        <v>0.88252350687980652</v>
      </c>
      <c r="I189" s="35">
        <v>0.6648168433457613</v>
      </c>
      <c r="J189" s="35">
        <v>0.66876024939119816</v>
      </c>
    </row>
    <row r="190" spans="1:10" ht="15.75">
      <c r="A190" s="64"/>
      <c r="B190" s="18" t="s">
        <v>99</v>
      </c>
      <c r="C190" s="35">
        <v>3.3362805843353271</v>
      </c>
      <c r="D190" s="35">
        <v>1.421060785651207</v>
      </c>
      <c r="E190" s="35">
        <v>1.4076887629926205</v>
      </c>
      <c r="F190" s="35">
        <v>0.95768775790929794</v>
      </c>
      <c r="G190" s="35">
        <v>1.3483227230608463</v>
      </c>
      <c r="H190" s="35">
        <v>1.1529853567481041</v>
      </c>
      <c r="I190" s="35">
        <v>1.0002943687140942</v>
      </c>
      <c r="J190" s="35">
        <v>0.85207000374794006</v>
      </c>
    </row>
    <row r="191" spans="1:10">
      <c r="A191" s="64" t="s">
        <v>128</v>
      </c>
      <c r="B191" s="18" t="s">
        <v>100</v>
      </c>
      <c r="C191" s="35">
        <v>3.3362805843353271</v>
      </c>
      <c r="D191" s="35">
        <v>1.421060785651207</v>
      </c>
      <c r="E191" s="35">
        <v>1.4076887629926205</v>
      </c>
      <c r="F191" s="35">
        <v>0.95768775790929794</v>
      </c>
      <c r="G191" s="35">
        <v>1.3483227230608463</v>
      </c>
      <c r="H191" s="35">
        <v>1.1529853567481041</v>
      </c>
      <c r="I191" s="35">
        <v>1.0002943687140942</v>
      </c>
      <c r="J191" s="35">
        <v>0.85207000374794006</v>
      </c>
    </row>
    <row r="192" spans="1:10">
      <c r="A192" s="64" t="s">
        <v>123</v>
      </c>
      <c r="B192" s="18" t="s">
        <v>101</v>
      </c>
      <c r="C192" s="35">
        <v>0</v>
      </c>
      <c r="D192" s="35">
        <v>0</v>
      </c>
      <c r="E192" s="35">
        <v>0</v>
      </c>
      <c r="F192" s="35">
        <v>0</v>
      </c>
      <c r="G192" s="35">
        <v>0</v>
      </c>
      <c r="H192" s="35">
        <v>0</v>
      </c>
      <c r="I192" s="35">
        <v>0</v>
      </c>
      <c r="J192" s="35">
        <v>0</v>
      </c>
    </row>
    <row r="193" spans="1:10">
      <c r="A193" s="64" t="s">
        <v>129</v>
      </c>
      <c r="B193" s="18" t="s">
        <v>97</v>
      </c>
      <c r="C193" s="35">
        <v>1.3212231919169426</v>
      </c>
      <c r="D193" s="35">
        <v>1.5066574327647686</v>
      </c>
      <c r="E193" s="35">
        <v>1.2165005318820477</v>
      </c>
      <c r="F193" s="35">
        <v>0.53766393102705479</v>
      </c>
      <c r="G193" s="35">
        <v>0.88488059118390083</v>
      </c>
      <c r="H193" s="35">
        <v>1.1490093544125557</v>
      </c>
      <c r="I193" s="35">
        <v>0.67999251186847687</v>
      </c>
      <c r="J193" s="35">
        <v>0.61462153680622578</v>
      </c>
    </row>
    <row r="194" spans="1:10">
      <c r="A194" s="64" t="s">
        <v>129</v>
      </c>
      <c r="B194" s="18" t="s">
        <v>98</v>
      </c>
      <c r="C194" s="35">
        <v>1.3778544031083584</v>
      </c>
      <c r="D194" s="35">
        <v>1.7109867185354233</v>
      </c>
      <c r="E194" s="35">
        <v>0.82086799666285515</v>
      </c>
      <c r="F194" s="35">
        <v>0.8493480272591114</v>
      </c>
      <c r="G194" s="35">
        <v>0.83638913929462433</v>
      </c>
      <c r="H194" s="35">
        <v>0.81057753413915634</v>
      </c>
      <c r="I194" s="35">
        <v>0.78076794743537903</v>
      </c>
      <c r="J194" s="35">
        <v>0.66422121599316597</v>
      </c>
    </row>
    <row r="195" spans="1:10" ht="15.75">
      <c r="A195" s="64"/>
      <c r="B195" s="18" t="s">
        <v>99</v>
      </c>
      <c r="C195" s="35">
        <v>1.9757086411118507</v>
      </c>
      <c r="D195" s="35">
        <v>1.7512103542685509</v>
      </c>
      <c r="E195" s="35">
        <v>1.553496066480875</v>
      </c>
      <c r="F195" s="35">
        <v>1.143405307084322</v>
      </c>
      <c r="G195" s="35">
        <v>1.2059386819601059</v>
      </c>
      <c r="H195" s="35">
        <v>1.5708165243268013</v>
      </c>
      <c r="I195" s="35">
        <v>1.024545356631279</v>
      </c>
      <c r="J195" s="35">
        <v>0.8794877678155899</v>
      </c>
    </row>
    <row r="196" spans="1:10">
      <c r="A196" s="64" t="s">
        <v>129</v>
      </c>
      <c r="B196" s="18" t="s">
        <v>100</v>
      </c>
      <c r="C196" s="35">
        <v>1.9757086411118507</v>
      </c>
      <c r="D196" s="35">
        <v>1.7512103542685509</v>
      </c>
      <c r="E196" s="35">
        <v>1.553496066480875</v>
      </c>
      <c r="F196" s="35">
        <v>1.143405307084322</v>
      </c>
      <c r="G196" s="35">
        <v>1.2059386819601059</v>
      </c>
      <c r="H196" s="35">
        <v>1.5708165243268013</v>
      </c>
      <c r="I196" s="35">
        <v>1.024545356631279</v>
      </c>
      <c r="J196" s="35">
        <v>0.8794877678155899</v>
      </c>
    </row>
    <row r="197" spans="1:10">
      <c r="A197" s="64" t="s">
        <v>123</v>
      </c>
      <c r="B197" s="18" t="s">
        <v>101</v>
      </c>
      <c r="C197" s="35">
        <v>0</v>
      </c>
      <c r="D197" s="35">
        <v>0</v>
      </c>
      <c r="E197" s="35">
        <v>0</v>
      </c>
      <c r="F197" s="35">
        <v>0</v>
      </c>
      <c r="G197" s="35">
        <v>0</v>
      </c>
      <c r="H197" s="35">
        <v>0</v>
      </c>
      <c r="I197" s="35">
        <v>0</v>
      </c>
      <c r="J197" s="35">
        <v>0</v>
      </c>
    </row>
    <row r="198" spans="1:10">
      <c r="A198" s="64" t="s">
        <v>130</v>
      </c>
      <c r="B198" s="18" t="s">
        <v>97</v>
      </c>
      <c r="C198" s="35">
        <v>0.93414094299077988</v>
      </c>
      <c r="D198" s="35">
        <v>1.1473566293716431</v>
      </c>
      <c r="E198" s="35">
        <v>0.71856779977679253</v>
      </c>
      <c r="F198" s="35">
        <v>0.51849265582859516</v>
      </c>
      <c r="G198" s="35">
        <v>0.40727569721639156</v>
      </c>
      <c r="H198" s="35">
        <v>0.67638102918863297</v>
      </c>
      <c r="I198" s="35">
        <v>0.44615129008889198</v>
      </c>
      <c r="J198" s="35">
        <v>0.38226945325732231</v>
      </c>
    </row>
    <row r="199" spans="1:10">
      <c r="A199" s="64" t="s">
        <v>130</v>
      </c>
      <c r="B199" s="18" t="s">
        <v>98</v>
      </c>
      <c r="C199" s="35">
        <v>1.1375877074897289</v>
      </c>
      <c r="D199" s="35">
        <v>1.0585353709757328</v>
      </c>
      <c r="E199" s="35">
        <v>0.95341969281435013</v>
      </c>
      <c r="F199" s="35">
        <v>0.64757787622511387</v>
      </c>
      <c r="G199" s="35">
        <v>0.52670654840767384</v>
      </c>
      <c r="H199" s="35">
        <v>0.63174553215503693</v>
      </c>
      <c r="I199" s="35">
        <v>0.47156615182757378</v>
      </c>
      <c r="J199" s="35">
        <v>0.56474604643881321</v>
      </c>
    </row>
    <row r="200" spans="1:10" ht="15.75">
      <c r="A200" s="64"/>
      <c r="B200" s="18" t="s">
        <v>99</v>
      </c>
      <c r="C200" s="35">
        <v>1.5039656311273575</v>
      </c>
      <c r="D200" s="35">
        <v>1.4793941751122475</v>
      </c>
      <c r="E200" s="35">
        <v>1.3408445753157139</v>
      </c>
      <c r="F200" s="35">
        <v>0.81725837662816048</v>
      </c>
      <c r="G200" s="35">
        <v>0.72181853465735912</v>
      </c>
      <c r="H200" s="35">
        <v>0.85720280185341835</v>
      </c>
      <c r="I200" s="35">
        <v>0.64159398898482323</v>
      </c>
      <c r="J200" s="35">
        <v>0.61728106811642647</v>
      </c>
    </row>
    <row r="201" spans="1:10">
      <c r="A201" s="64" t="s">
        <v>130</v>
      </c>
      <c r="B201" s="18" t="s">
        <v>100</v>
      </c>
      <c r="C201" s="35">
        <v>1.5039656311273575</v>
      </c>
      <c r="D201" s="35">
        <v>1.4793941751122475</v>
      </c>
      <c r="E201" s="35">
        <v>1.3408445753157139</v>
      </c>
      <c r="F201" s="35">
        <v>0.81725837662816048</v>
      </c>
      <c r="G201" s="35">
        <v>0.72181853465735912</v>
      </c>
      <c r="H201" s="35">
        <v>0.85720280185341835</v>
      </c>
      <c r="I201" s="35">
        <v>0.64159398898482323</v>
      </c>
      <c r="J201" s="35">
        <v>0.61728106811642647</v>
      </c>
    </row>
    <row r="202" spans="1:10">
      <c r="A202" s="64" t="s">
        <v>123</v>
      </c>
      <c r="B202" s="18" t="s">
        <v>101</v>
      </c>
      <c r="C202" s="35">
        <v>0</v>
      </c>
      <c r="D202" s="35">
        <v>0</v>
      </c>
      <c r="E202" s="35">
        <v>0</v>
      </c>
      <c r="F202" s="35">
        <v>0</v>
      </c>
      <c r="G202" s="35">
        <v>0</v>
      </c>
      <c r="H202" s="35">
        <v>0</v>
      </c>
      <c r="I202" s="35">
        <v>0</v>
      </c>
      <c r="J202" s="35">
        <v>0</v>
      </c>
    </row>
    <row r="203" spans="1:10">
      <c r="A203" s="64" t="s">
        <v>131</v>
      </c>
      <c r="B203" s="18" t="s">
        <v>97</v>
      </c>
      <c r="C203" s="35">
        <v>0.55409427732229233</v>
      </c>
      <c r="D203" s="35">
        <v>0.66227065399289131</v>
      </c>
      <c r="E203" s="35">
        <v>0.45673251152038574</v>
      </c>
      <c r="F203" s="35">
        <v>0.37687157746404409</v>
      </c>
      <c r="G203" s="35">
        <v>0.37446913775056601</v>
      </c>
      <c r="H203" s="35">
        <v>0.4743100143969059</v>
      </c>
      <c r="I203" s="35">
        <v>0.26783933863043785</v>
      </c>
      <c r="J203" s="35">
        <v>0.21435252856463194</v>
      </c>
    </row>
    <row r="204" spans="1:10">
      <c r="A204" s="64" t="s">
        <v>131</v>
      </c>
      <c r="B204" s="18" t="s">
        <v>98</v>
      </c>
      <c r="C204" s="35">
        <v>0.54321186617016792</v>
      </c>
      <c r="D204" s="35">
        <v>0.79205911606550217</v>
      </c>
      <c r="E204" s="35">
        <v>0.61972462572157383</v>
      </c>
      <c r="F204" s="35">
        <v>0.4114068578928709</v>
      </c>
      <c r="G204" s="35">
        <v>0.4138837568461895</v>
      </c>
      <c r="H204" s="35">
        <v>0.46070432290434837</v>
      </c>
      <c r="I204" s="35">
        <v>0.37006491329520941</v>
      </c>
      <c r="J204" s="35">
        <v>0.30189312528818846</v>
      </c>
    </row>
    <row r="205" spans="1:10" ht="15.75">
      <c r="A205" s="64"/>
      <c r="B205" s="18" t="s">
        <v>99</v>
      </c>
      <c r="C205" s="35">
        <v>0.84623638540506363</v>
      </c>
      <c r="D205" s="35">
        <v>1.1483173817396164</v>
      </c>
      <c r="E205" s="35">
        <v>0.74642621912062168</v>
      </c>
      <c r="F205" s="35">
        <v>0.59845144860446453</v>
      </c>
      <c r="G205" s="35">
        <v>0.64040417782962322</v>
      </c>
      <c r="H205" s="35">
        <v>0.7135752122849226</v>
      </c>
      <c r="I205" s="35">
        <v>0.44237794354557991</v>
      </c>
      <c r="J205" s="35">
        <v>0.36462845746427774</v>
      </c>
    </row>
    <row r="206" spans="1:10">
      <c r="A206" s="64" t="s">
        <v>131</v>
      </c>
      <c r="B206" s="18" t="s">
        <v>100</v>
      </c>
      <c r="C206" s="35">
        <v>0.84623638540506363</v>
      </c>
      <c r="D206" s="35">
        <v>1.1483173817396164</v>
      </c>
      <c r="E206" s="35">
        <v>0.74642621912062168</v>
      </c>
      <c r="F206" s="35">
        <v>0.59845144860446453</v>
      </c>
      <c r="G206" s="35">
        <v>0.64040417782962322</v>
      </c>
      <c r="H206" s="35">
        <v>0.7135752122849226</v>
      </c>
      <c r="I206" s="35">
        <v>0.44237794354557991</v>
      </c>
      <c r="J206" s="35">
        <v>0.36462845746427774</v>
      </c>
    </row>
    <row r="207" spans="1:10">
      <c r="A207" s="64" t="s">
        <v>123</v>
      </c>
      <c r="B207" s="18" t="s">
        <v>101</v>
      </c>
      <c r="C207" s="35">
        <v>0</v>
      </c>
      <c r="D207" s="35">
        <v>0</v>
      </c>
      <c r="E207" s="35">
        <v>0</v>
      </c>
      <c r="F207" s="35">
        <v>0</v>
      </c>
      <c r="G207" s="35">
        <v>0</v>
      </c>
      <c r="H207" s="35">
        <v>0</v>
      </c>
      <c r="I207" s="35">
        <v>0</v>
      </c>
      <c r="J207" s="35">
        <v>0</v>
      </c>
    </row>
    <row r="208" spans="1:10">
      <c r="A208" s="64" t="s">
        <v>132</v>
      </c>
      <c r="B208" s="18" t="s">
        <v>97</v>
      </c>
      <c r="C208" s="35">
        <v>1.0366933420300484</v>
      </c>
      <c r="D208" s="35">
        <v>1.1728221550583839</v>
      </c>
      <c r="E208" s="35">
        <v>0.8008602075278759</v>
      </c>
      <c r="F208" s="35">
        <v>0.68785706534981728</v>
      </c>
      <c r="G208" s="35">
        <v>0.58019435964524746</v>
      </c>
      <c r="H208" s="35">
        <v>0.85492068901658058</v>
      </c>
      <c r="I208" s="35">
        <v>0.48854481428861618</v>
      </c>
      <c r="J208" s="35">
        <v>0.44585517607629299</v>
      </c>
    </row>
    <row r="209" spans="1:10">
      <c r="A209" s="64" t="s">
        <v>132</v>
      </c>
      <c r="B209" s="18" t="s">
        <v>98</v>
      </c>
      <c r="C209" s="35">
        <v>0.90109417214989662</v>
      </c>
      <c r="D209" s="35">
        <v>1.474640890955925</v>
      </c>
      <c r="E209" s="35">
        <v>1.0020033456385136</v>
      </c>
      <c r="F209" s="35">
        <v>0.68278340622782707</v>
      </c>
      <c r="G209" s="35">
        <v>0.66526345908641815</v>
      </c>
      <c r="H209" s="35">
        <v>1.228606328368187</v>
      </c>
      <c r="I209" s="35">
        <v>0.58183497749269009</v>
      </c>
      <c r="J209" s="35">
        <v>0.57233013212680817</v>
      </c>
    </row>
    <row r="210" spans="1:10" ht="15.75">
      <c r="A210" s="64"/>
      <c r="B210" s="18" t="s">
        <v>99</v>
      </c>
      <c r="C210" s="35">
        <v>1.3718047179281712</v>
      </c>
      <c r="D210" s="35">
        <v>2.3254744708538055</v>
      </c>
      <c r="E210" s="35">
        <v>1.5558130107820034</v>
      </c>
      <c r="F210" s="35">
        <v>1.0997953824698925</v>
      </c>
      <c r="G210" s="35">
        <v>0.93017322942614555</v>
      </c>
      <c r="H210" s="35">
        <v>1.8400484696030617</v>
      </c>
      <c r="I210" s="35">
        <v>0.74297911487519741</v>
      </c>
      <c r="J210" s="35">
        <v>0.70064659230411053</v>
      </c>
    </row>
    <row r="211" spans="1:10">
      <c r="A211" s="64" t="s">
        <v>132</v>
      </c>
      <c r="B211" s="18" t="s">
        <v>100</v>
      </c>
      <c r="C211" s="35">
        <v>1.3718047179281712</v>
      </c>
      <c r="D211" s="35">
        <v>2.3254744708538055</v>
      </c>
      <c r="E211" s="35">
        <v>1.5558130107820034</v>
      </c>
      <c r="F211" s="35">
        <v>1.0997953824698925</v>
      </c>
      <c r="G211" s="35">
        <v>0.93017322942614555</v>
      </c>
      <c r="H211" s="35">
        <v>1.8400484696030617</v>
      </c>
      <c r="I211" s="35">
        <v>0.74297911487519741</v>
      </c>
      <c r="J211" s="35">
        <v>0.70064659230411053</v>
      </c>
    </row>
    <row r="212" spans="1:10">
      <c r="A212" s="64" t="s">
        <v>123</v>
      </c>
      <c r="B212" s="18" t="s">
        <v>101</v>
      </c>
      <c r="C212" s="35">
        <v>0</v>
      </c>
      <c r="D212" s="35">
        <v>0</v>
      </c>
      <c r="E212" s="35">
        <v>0</v>
      </c>
      <c r="F212" s="35">
        <v>0</v>
      </c>
      <c r="G212" s="35">
        <v>0</v>
      </c>
      <c r="H212" s="35">
        <v>0</v>
      </c>
      <c r="I212" s="35">
        <v>0</v>
      </c>
      <c r="J212" s="35">
        <v>0</v>
      </c>
    </row>
    <row r="213" spans="1:10">
      <c r="A213" s="64" t="s">
        <v>133</v>
      </c>
      <c r="B213" s="18" t="s">
        <v>97</v>
      </c>
      <c r="C213" s="35">
        <v>1.457857433706522</v>
      </c>
      <c r="D213" s="35">
        <v>1.0262030176818371</v>
      </c>
      <c r="E213" s="35">
        <v>0.8289470337331295</v>
      </c>
      <c r="F213" s="35">
        <v>0.68080313503742218</v>
      </c>
      <c r="G213" s="35">
        <v>0.54101273417472839</v>
      </c>
      <c r="H213" s="35">
        <v>0.89939162135124207</v>
      </c>
      <c r="I213" s="35">
        <v>0.52140015177428722</v>
      </c>
      <c r="J213" s="35">
        <v>0.51716524176299572</v>
      </c>
    </row>
    <row r="214" spans="1:10">
      <c r="A214" s="64" t="s">
        <v>133</v>
      </c>
      <c r="B214" s="18" t="s">
        <v>98</v>
      </c>
      <c r="C214" s="35">
        <v>1.2103908695280552</v>
      </c>
      <c r="D214" s="35">
        <v>0.9874110110104084</v>
      </c>
      <c r="E214" s="35">
        <v>1.1210167780518532</v>
      </c>
      <c r="F214" s="35">
        <v>0.68877977319061756</v>
      </c>
      <c r="G214" s="35">
        <v>0.70634414441883564</v>
      </c>
      <c r="H214" s="35">
        <v>0.75407009571790695</v>
      </c>
      <c r="I214" s="35">
        <v>0.65815341658890247</v>
      </c>
      <c r="J214" s="35">
        <v>0.59305666945874691</v>
      </c>
    </row>
    <row r="215" spans="1:10" ht="15.75">
      <c r="A215" s="64"/>
      <c r="B215" s="18" t="s">
        <v>99</v>
      </c>
      <c r="C215" s="35">
        <v>2.1520344540476799</v>
      </c>
      <c r="D215" s="35">
        <v>1.5182560309767723</v>
      </c>
      <c r="E215" s="35">
        <v>1.3046813197433949</v>
      </c>
      <c r="F215" s="35">
        <v>0.93559222295880318</v>
      </c>
      <c r="G215" s="35">
        <v>0.89362682774662971</v>
      </c>
      <c r="H215" s="35">
        <v>1.0682367719709873</v>
      </c>
      <c r="I215" s="35">
        <v>0.82453330978751183</v>
      </c>
      <c r="J215" s="35">
        <v>0.76186638325452805</v>
      </c>
    </row>
    <row r="216" spans="1:10">
      <c r="A216" s="64" t="s">
        <v>133</v>
      </c>
      <c r="B216" s="18" t="s">
        <v>100</v>
      </c>
      <c r="C216" s="35">
        <v>2.1520344540476799</v>
      </c>
      <c r="D216" s="35">
        <v>1.5182560309767723</v>
      </c>
      <c r="E216" s="35">
        <v>1.3046813197433949</v>
      </c>
      <c r="F216" s="35">
        <v>0.93559222295880318</v>
      </c>
      <c r="G216" s="35">
        <v>0.89362682774662971</v>
      </c>
      <c r="H216" s="35">
        <v>1.0682367719709873</v>
      </c>
      <c r="I216" s="35">
        <v>0.82453330978751183</v>
      </c>
      <c r="J216" s="35">
        <v>0.76186638325452805</v>
      </c>
    </row>
    <row r="217" spans="1:10">
      <c r="A217" s="64" t="s">
        <v>123</v>
      </c>
      <c r="B217" s="18" t="s">
        <v>101</v>
      </c>
      <c r="C217" s="35">
        <v>0</v>
      </c>
      <c r="D217" s="35">
        <v>0</v>
      </c>
      <c r="E217" s="35">
        <v>0</v>
      </c>
      <c r="F217" s="35">
        <v>0</v>
      </c>
      <c r="G217" s="35">
        <v>0</v>
      </c>
      <c r="H217" s="35">
        <v>0</v>
      </c>
      <c r="I217" s="35">
        <v>0</v>
      </c>
      <c r="J217" s="35">
        <v>0</v>
      </c>
    </row>
    <row r="218" spans="1:10">
      <c r="A218" s="64" t="s">
        <v>134</v>
      </c>
      <c r="B218" s="18" t="s">
        <v>97</v>
      </c>
      <c r="C218" s="35" t="s">
        <v>135</v>
      </c>
      <c r="D218" s="35" t="s">
        <v>135</v>
      </c>
      <c r="E218" s="35" t="s">
        <v>135</v>
      </c>
      <c r="F218" s="35" t="s">
        <v>135</v>
      </c>
      <c r="G218" s="35">
        <v>0.83894245326519012</v>
      </c>
      <c r="H218" s="35">
        <v>1.1788983829319477</v>
      </c>
      <c r="I218" s="35">
        <v>0.7949373684823513</v>
      </c>
      <c r="J218" s="35">
        <v>0.61936359852552414</v>
      </c>
    </row>
    <row r="219" spans="1:10">
      <c r="A219" s="64" t="s">
        <v>134</v>
      </c>
      <c r="B219" s="18" t="s">
        <v>98</v>
      </c>
      <c r="C219" s="35" t="s">
        <v>135</v>
      </c>
      <c r="D219" s="35" t="s">
        <v>135</v>
      </c>
      <c r="E219" s="35" t="s">
        <v>135</v>
      </c>
      <c r="F219" s="35" t="s">
        <v>135</v>
      </c>
      <c r="G219" s="35">
        <v>1.2768956832587719</v>
      </c>
      <c r="H219" s="35">
        <v>1.2581599876284599</v>
      </c>
      <c r="I219" s="35">
        <v>0.78620146960020065</v>
      </c>
      <c r="J219" s="35">
        <v>0.70430380292236805</v>
      </c>
    </row>
    <row r="220" spans="1:10" ht="15.75">
      <c r="A220" s="64"/>
      <c r="B220" s="18" t="s">
        <v>99</v>
      </c>
      <c r="C220" s="35" t="s">
        <v>135</v>
      </c>
      <c r="D220" s="35" t="s">
        <v>135</v>
      </c>
      <c r="E220" s="35" t="s">
        <v>135</v>
      </c>
      <c r="F220" s="35" t="s">
        <v>135</v>
      </c>
      <c r="G220" s="35">
        <v>1.2174545787274837</v>
      </c>
      <c r="H220" s="35">
        <v>1.5382898971438408</v>
      </c>
      <c r="I220" s="35">
        <v>1.0285072028636932</v>
      </c>
      <c r="J220" s="35">
        <v>0.86040133610367775</v>
      </c>
    </row>
    <row r="221" spans="1:10">
      <c r="A221" s="64" t="s">
        <v>134</v>
      </c>
      <c r="B221" s="18" t="s">
        <v>100</v>
      </c>
      <c r="C221" s="35" t="s">
        <v>135</v>
      </c>
      <c r="D221" s="35" t="s">
        <v>135</v>
      </c>
      <c r="E221" s="35" t="s">
        <v>135</v>
      </c>
      <c r="F221" s="35" t="s">
        <v>135</v>
      </c>
      <c r="G221" s="35">
        <v>1.2174545787274837</v>
      </c>
      <c r="H221" s="35">
        <v>1.5382898971438408</v>
      </c>
      <c r="I221" s="35">
        <v>1.0285072028636932</v>
      </c>
      <c r="J221" s="35">
        <v>0.86040133610367775</v>
      </c>
    </row>
    <row r="222" spans="1:10">
      <c r="A222" s="64" t="s">
        <v>123</v>
      </c>
      <c r="B222" s="18" t="s">
        <v>101</v>
      </c>
      <c r="C222" s="35" t="s">
        <v>135</v>
      </c>
      <c r="D222" s="35" t="s">
        <v>135</v>
      </c>
      <c r="E222" s="35" t="s">
        <v>135</v>
      </c>
      <c r="F222" s="35" t="s">
        <v>135</v>
      </c>
      <c r="G222" s="35">
        <v>0</v>
      </c>
      <c r="H222" s="35">
        <v>0</v>
      </c>
      <c r="I222" s="35">
        <v>0</v>
      </c>
      <c r="J222" s="35">
        <v>0</v>
      </c>
    </row>
    <row r="223" spans="1:10">
      <c r="A223" s="64" t="s">
        <v>136</v>
      </c>
      <c r="B223" s="18" t="s">
        <v>97</v>
      </c>
      <c r="C223" s="35">
        <v>0.90365000069141388</v>
      </c>
      <c r="D223" s="35">
        <v>1.8175730481743813</v>
      </c>
      <c r="E223" s="35">
        <v>0.8218841627240181</v>
      </c>
      <c r="F223" s="35">
        <v>0.52796811796724796</v>
      </c>
      <c r="G223" s="35">
        <v>0.61869500204920769</v>
      </c>
      <c r="H223" s="35">
        <v>0.72486931458115578</v>
      </c>
      <c r="I223" s="35">
        <v>0.41788248345255852</v>
      </c>
      <c r="J223" s="35">
        <v>0.34538290929049253</v>
      </c>
    </row>
    <row r="224" spans="1:10">
      <c r="A224" s="64" t="s">
        <v>136</v>
      </c>
      <c r="B224" s="18" t="s">
        <v>98</v>
      </c>
      <c r="C224" s="35">
        <v>0.73528341017663479</v>
      </c>
      <c r="D224" s="35">
        <v>1.5627356246113777</v>
      </c>
      <c r="E224" s="35">
        <v>0.88434172794222832</v>
      </c>
      <c r="F224" s="35">
        <v>0.56192157790064812</v>
      </c>
      <c r="G224" s="35">
        <v>0.75766555964946747</v>
      </c>
      <c r="H224" s="35">
        <v>0.87068788707256317</v>
      </c>
      <c r="I224" s="35">
        <v>0.50799096934497356</v>
      </c>
      <c r="J224" s="35">
        <v>0.46499115414917469</v>
      </c>
    </row>
    <row r="225" spans="1:10" ht="15.75">
      <c r="A225" s="64"/>
      <c r="B225" s="18" t="s">
        <v>99</v>
      </c>
      <c r="C225" s="35">
        <v>1.1872978881001472</v>
      </c>
      <c r="D225" s="35">
        <v>2.4131696671247482</v>
      </c>
      <c r="E225" s="35">
        <v>1.3342945836484432</v>
      </c>
      <c r="F225" s="35">
        <v>0.81748273223638535</v>
      </c>
      <c r="G225" s="35">
        <v>1.0773842222988605</v>
      </c>
      <c r="H225" s="35">
        <v>1.0201339609920979</v>
      </c>
      <c r="I225" s="35">
        <v>0.65320795401930809</v>
      </c>
      <c r="J225" s="35">
        <v>0.56625395081937313</v>
      </c>
    </row>
    <row r="226" spans="1:10">
      <c r="A226" s="64" t="s">
        <v>136</v>
      </c>
      <c r="B226" s="18" t="s">
        <v>100</v>
      </c>
      <c r="C226" s="35">
        <v>1.1872978881001472</v>
      </c>
      <c r="D226" s="35">
        <v>2.4131696671247482</v>
      </c>
      <c r="E226" s="35">
        <v>1.3342945836484432</v>
      </c>
      <c r="F226" s="35">
        <v>0.81748273223638535</v>
      </c>
      <c r="G226" s="35">
        <v>1.0773842222988605</v>
      </c>
      <c r="H226" s="35">
        <v>1.0201339609920979</v>
      </c>
      <c r="I226" s="35">
        <v>0.65320795401930809</v>
      </c>
      <c r="J226" s="35">
        <v>0.56625395081937313</v>
      </c>
    </row>
    <row r="227" spans="1:10">
      <c r="A227" s="64" t="s">
        <v>123</v>
      </c>
      <c r="B227" s="18" t="s">
        <v>101</v>
      </c>
      <c r="C227" s="35">
        <v>0</v>
      </c>
      <c r="D227" s="35">
        <v>0</v>
      </c>
      <c r="E227" s="35">
        <v>0</v>
      </c>
      <c r="F227" s="35">
        <v>0</v>
      </c>
      <c r="G227" s="35">
        <v>0</v>
      </c>
      <c r="H227" s="35">
        <v>0</v>
      </c>
      <c r="I227" s="35">
        <v>0</v>
      </c>
      <c r="J227" s="35">
        <v>0</v>
      </c>
    </row>
    <row r="228" spans="1:10">
      <c r="A228" s="64" t="s">
        <v>137</v>
      </c>
      <c r="B228" s="18" t="s">
        <v>97</v>
      </c>
      <c r="C228" s="35">
        <v>1.3299879617989063</v>
      </c>
      <c r="D228" s="35">
        <v>1.4279424212872982</v>
      </c>
      <c r="E228" s="35">
        <v>1.0359419509768486</v>
      </c>
      <c r="F228" s="35">
        <v>0.72793727740645409</v>
      </c>
      <c r="G228" s="35">
        <v>0.71224556304514408</v>
      </c>
      <c r="H228" s="35">
        <v>0.8813922293484211</v>
      </c>
      <c r="I228" s="35">
        <v>0.63082692213356495</v>
      </c>
      <c r="J228" s="35">
        <v>0.5953099112957716</v>
      </c>
    </row>
    <row r="229" spans="1:10">
      <c r="A229" s="64" t="s">
        <v>137</v>
      </c>
      <c r="B229" s="18" t="s">
        <v>98</v>
      </c>
      <c r="C229" s="35">
        <v>0.92165479436516762</v>
      </c>
      <c r="D229" s="35">
        <v>1.7253445461392403</v>
      </c>
      <c r="E229" s="35">
        <v>0.80221677199006081</v>
      </c>
      <c r="F229" s="35">
        <v>0.69256066344678402</v>
      </c>
      <c r="G229" s="35">
        <v>0.82832546904683113</v>
      </c>
      <c r="H229" s="35">
        <v>0.75385165400803089</v>
      </c>
      <c r="I229" s="35">
        <v>0.77024041675031185</v>
      </c>
      <c r="J229" s="35">
        <v>0.60556340031325817</v>
      </c>
    </row>
    <row r="230" spans="1:10" ht="15.75">
      <c r="A230" s="64"/>
      <c r="B230" s="18" t="s">
        <v>99</v>
      </c>
      <c r="C230" s="35">
        <v>1.6162855550646782</v>
      </c>
      <c r="D230" s="35">
        <v>1.8892107531428337</v>
      </c>
      <c r="E230" s="35">
        <v>1.187517587095499</v>
      </c>
      <c r="F230" s="35">
        <v>0.99389012902975082</v>
      </c>
      <c r="G230" s="35">
        <v>0.98481299355626106</v>
      </c>
      <c r="H230" s="35">
        <v>1.1054099537432194</v>
      </c>
      <c r="I230" s="35">
        <v>0.88542960584163666</v>
      </c>
      <c r="J230" s="35">
        <v>0.80953463912010193</v>
      </c>
    </row>
    <row r="231" spans="1:10">
      <c r="A231" s="64" t="s">
        <v>137</v>
      </c>
      <c r="B231" s="18" t="s">
        <v>100</v>
      </c>
      <c r="C231" s="35">
        <v>1.6162855550646782</v>
      </c>
      <c r="D231" s="35">
        <v>1.8892107531428337</v>
      </c>
      <c r="E231" s="35">
        <v>1.187517587095499</v>
      </c>
      <c r="F231" s="35">
        <v>0.99389012902975082</v>
      </c>
      <c r="G231" s="35">
        <v>0.98481299355626106</v>
      </c>
      <c r="H231" s="35">
        <v>1.1054099537432194</v>
      </c>
      <c r="I231" s="35">
        <v>0.88542960584163666</v>
      </c>
      <c r="J231" s="35">
        <v>0.80953463912010193</v>
      </c>
    </row>
    <row r="232" spans="1:10">
      <c r="A232" s="64" t="s">
        <v>123</v>
      </c>
      <c r="B232" s="18" t="s">
        <v>101</v>
      </c>
      <c r="C232" s="35">
        <v>0</v>
      </c>
      <c r="D232" s="35">
        <v>0</v>
      </c>
      <c r="E232" s="35">
        <v>0</v>
      </c>
      <c r="F232" s="35">
        <v>0</v>
      </c>
      <c r="G232" s="35">
        <v>0</v>
      </c>
      <c r="H232" s="35">
        <v>0</v>
      </c>
      <c r="I232" s="35">
        <v>0</v>
      </c>
      <c r="J232" s="35">
        <v>0</v>
      </c>
    </row>
    <row r="233" spans="1:10">
      <c r="A233" s="64" t="s">
        <v>138</v>
      </c>
      <c r="B233" s="18" t="s">
        <v>97</v>
      </c>
      <c r="C233" s="35">
        <v>4.5637123286724091</v>
      </c>
      <c r="D233" s="35">
        <v>1.1616990901529789</v>
      </c>
      <c r="E233" s="35">
        <v>1.0438011959195137</v>
      </c>
      <c r="F233" s="35">
        <v>1.0277482680976391</v>
      </c>
      <c r="G233" s="35">
        <v>0.81784529611468315</v>
      </c>
      <c r="H233" s="35">
        <v>0.88065462186932564</v>
      </c>
      <c r="I233" s="35">
        <v>0.47304192557930946</v>
      </c>
      <c r="J233" s="35">
        <v>0.58917254209518433</v>
      </c>
    </row>
    <row r="234" spans="1:10">
      <c r="A234" s="64" t="s">
        <v>138</v>
      </c>
      <c r="B234" s="18" t="s">
        <v>98</v>
      </c>
      <c r="C234" s="35">
        <v>1.2114516459405422</v>
      </c>
      <c r="D234" s="35">
        <v>1.3493144884705544</v>
      </c>
      <c r="E234" s="35">
        <v>0.972786545753479</v>
      </c>
      <c r="F234" s="35">
        <v>1.0463413782417774</v>
      </c>
      <c r="G234" s="35">
        <v>1.0082590393722057</v>
      </c>
      <c r="H234" s="35">
        <v>1.1332604102790356</v>
      </c>
      <c r="I234" s="35">
        <v>0.68895560689270496</v>
      </c>
      <c r="J234" s="35">
        <v>0.75888191349804401</v>
      </c>
    </row>
    <row r="235" spans="1:10" ht="15.75">
      <c r="A235" s="64"/>
      <c r="B235" s="18" t="s">
        <v>99</v>
      </c>
      <c r="C235" s="35">
        <v>4.710688441991806</v>
      </c>
      <c r="D235" s="35">
        <v>2.080128900706768</v>
      </c>
      <c r="E235" s="35">
        <v>1.3825730420649052</v>
      </c>
      <c r="F235" s="35">
        <v>1.6522359102964401</v>
      </c>
      <c r="G235" s="35">
        <v>1.3649540953338146</v>
      </c>
      <c r="H235" s="35">
        <v>1.3281486928462982</v>
      </c>
      <c r="I235" s="35">
        <v>0.80156270414590836</v>
      </c>
      <c r="J235" s="35">
        <v>0.93683423474431038</v>
      </c>
    </row>
    <row r="236" spans="1:10">
      <c r="A236" s="64" t="s">
        <v>138</v>
      </c>
      <c r="B236" s="18" t="s">
        <v>100</v>
      </c>
      <c r="C236" s="35">
        <v>4.710688441991806</v>
      </c>
      <c r="D236" s="35">
        <v>2.080128900706768</v>
      </c>
      <c r="E236" s="35">
        <v>1.3825730420649052</v>
      </c>
      <c r="F236" s="35">
        <v>1.6522359102964401</v>
      </c>
      <c r="G236" s="35">
        <v>1.3649540953338146</v>
      </c>
      <c r="H236" s="35">
        <v>1.3281486928462982</v>
      </c>
      <c r="I236" s="35">
        <v>0.80156270414590836</v>
      </c>
      <c r="J236" s="35">
        <v>0.93683423474431038</v>
      </c>
    </row>
    <row r="237" spans="1:10">
      <c r="A237" s="64" t="s">
        <v>123</v>
      </c>
      <c r="B237" s="18" t="s">
        <v>101</v>
      </c>
      <c r="C237" s="35">
        <v>0</v>
      </c>
      <c r="D237" s="35">
        <v>0</v>
      </c>
      <c r="E237" s="35">
        <v>0</v>
      </c>
      <c r="F237" s="35">
        <v>0</v>
      </c>
      <c r="G237" s="35">
        <v>0</v>
      </c>
      <c r="H237" s="35">
        <v>0</v>
      </c>
      <c r="I237" s="35">
        <v>0</v>
      </c>
      <c r="J237" s="35">
        <v>0</v>
      </c>
    </row>
    <row r="238" spans="1:10">
      <c r="A238" s="64" t="s">
        <v>139</v>
      </c>
      <c r="B238" s="18" t="s">
        <v>97</v>
      </c>
      <c r="C238" s="35">
        <v>1.5880852937698364</v>
      </c>
      <c r="D238" s="35">
        <v>1.2067834846675396</v>
      </c>
      <c r="E238" s="35">
        <v>0.94103673473000526</v>
      </c>
      <c r="F238" s="35">
        <v>0.67943069152534008</v>
      </c>
      <c r="G238" s="35">
        <v>0.72999214753508568</v>
      </c>
      <c r="H238" s="35">
        <v>0.85455514490604401</v>
      </c>
      <c r="I238" s="35">
        <v>0.62457299791276455</v>
      </c>
      <c r="J238" s="35">
        <v>0.47396812587976456</v>
      </c>
    </row>
    <row r="239" spans="1:10">
      <c r="A239" s="64" t="s">
        <v>139</v>
      </c>
      <c r="B239" s="18" t="s">
        <v>98</v>
      </c>
      <c r="C239" s="35">
        <v>1.1837913654744625</v>
      </c>
      <c r="D239" s="35">
        <v>1.3640117831528187</v>
      </c>
      <c r="E239" s="35">
        <v>1.046314463019371</v>
      </c>
      <c r="F239" s="35">
        <v>0.78718941658735275</v>
      </c>
      <c r="G239" s="35">
        <v>1.0352415964007378</v>
      </c>
      <c r="H239" s="35">
        <v>0.82884207367897034</v>
      </c>
      <c r="I239" s="35">
        <v>0.63164499588310719</v>
      </c>
      <c r="J239" s="35">
        <v>0.59365588240325451</v>
      </c>
    </row>
    <row r="240" spans="1:10" ht="15.75">
      <c r="A240" s="64"/>
      <c r="B240" s="18" t="s">
        <v>99</v>
      </c>
      <c r="C240" s="35">
        <v>1.935369148850441</v>
      </c>
      <c r="D240" s="35">
        <v>2.1019520238041878</v>
      </c>
      <c r="E240" s="35">
        <v>1.4331391081213951</v>
      </c>
      <c r="F240" s="35">
        <v>1.0217420756816864</v>
      </c>
      <c r="G240" s="35">
        <v>1.4896492473781109</v>
      </c>
      <c r="H240" s="35">
        <v>1.1922449804842472</v>
      </c>
      <c r="I240" s="35">
        <v>0.88665178045630455</v>
      </c>
      <c r="J240" s="35">
        <v>0.72354851290583611</v>
      </c>
    </row>
    <row r="241" spans="1:10">
      <c r="A241" s="64" t="s">
        <v>139</v>
      </c>
      <c r="B241" s="18" t="s">
        <v>100</v>
      </c>
      <c r="C241" s="35">
        <v>1.935369148850441</v>
      </c>
      <c r="D241" s="35">
        <v>2.1019520238041878</v>
      </c>
      <c r="E241" s="35">
        <v>1.4331391081213951</v>
      </c>
      <c r="F241" s="35">
        <v>1.0217420756816864</v>
      </c>
      <c r="G241" s="35">
        <v>1.4896492473781109</v>
      </c>
      <c r="H241" s="35">
        <v>1.1922449804842472</v>
      </c>
      <c r="I241" s="35">
        <v>0.88665178045630455</v>
      </c>
      <c r="J241" s="35">
        <v>0.72354851290583611</v>
      </c>
    </row>
    <row r="242" spans="1:10">
      <c r="A242" s="64" t="s">
        <v>123</v>
      </c>
      <c r="B242" s="18" t="s">
        <v>101</v>
      </c>
      <c r="C242" s="35">
        <v>0</v>
      </c>
      <c r="D242" s="35">
        <v>0</v>
      </c>
      <c r="E242" s="35">
        <v>0</v>
      </c>
      <c r="F242" s="35">
        <v>0</v>
      </c>
      <c r="G242" s="35">
        <v>0</v>
      </c>
      <c r="H242" s="35">
        <v>0</v>
      </c>
      <c r="I242" s="35">
        <v>0</v>
      </c>
      <c r="J242" s="35">
        <v>0</v>
      </c>
    </row>
    <row r="243" spans="1:10">
      <c r="A243" s="64" t="s">
        <v>140</v>
      </c>
      <c r="B243" s="18" t="s">
        <v>97</v>
      </c>
      <c r="C243" s="35">
        <v>2.4422669783234596</v>
      </c>
      <c r="D243" s="35">
        <v>0.85674673318862915</v>
      </c>
      <c r="E243" s="35">
        <v>0.72329919785261154</v>
      </c>
      <c r="F243" s="35">
        <v>1.3509261421859264</v>
      </c>
      <c r="G243" s="35">
        <v>0.9006923995912075</v>
      </c>
      <c r="H243" s="35">
        <v>1.1583450250327587</v>
      </c>
      <c r="I243" s="35">
        <v>0.79215951263904572</v>
      </c>
      <c r="J243" s="35">
        <v>0.6911007221788168</v>
      </c>
    </row>
    <row r="244" spans="1:10">
      <c r="A244" s="64" t="s">
        <v>140</v>
      </c>
      <c r="B244" s="18" t="s">
        <v>98</v>
      </c>
      <c r="C244" s="35">
        <v>3.0926007777452469</v>
      </c>
      <c r="D244" s="35">
        <v>1.3025196269154549</v>
      </c>
      <c r="E244" s="35">
        <v>0.87619666010141373</v>
      </c>
      <c r="F244" s="35">
        <v>1.1432269588112831</v>
      </c>
      <c r="G244" s="35">
        <v>0.81142541021108627</v>
      </c>
      <c r="H244" s="35">
        <v>1.149278786033392</v>
      </c>
      <c r="I244" s="35">
        <v>0.95236403867602348</v>
      </c>
      <c r="J244" s="35">
        <v>0.85437679663300514</v>
      </c>
    </row>
    <row r="245" spans="1:10" ht="15.75">
      <c r="A245" s="64"/>
      <c r="B245" s="18" t="s">
        <v>99</v>
      </c>
      <c r="C245" s="35">
        <v>2.302759513258934</v>
      </c>
      <c r="D245" s="35">
        <v>1.74756720662117</v>
      </c>
      <c r="E245" s="35">
        <v>1.0958900675177574</v>
      </c>
      <c r="F245" s="35">
        <v>1.6390396282076836</v>
      </c>
      <c r="G245" s="35">
        <v>1.2811287306249142</v>
      </c>
      <c r="H245" s="35">
        <v>1.6295650973916054</v>
      </c>
      <c r="I245" s="35">
        <v>1.0936861857771873</v>
      </c>
      <c r="J245" s="35">
        <v>1.1239762417972088</v>
      </c>
    </row>
    <row r="246" spans="1:10">
      <c r="A246" s="64" t="s">
        <v>140</v>
      </c>
      <c r="B246" s="18" t="s">
        <v>100</v>
      </c>
      <c r="C246" s="35">
        <v>2.302759513258934</v>
      </c>
      <c r="D246" s="35">
        <v>1.74756720662117</v>
      </c>
      <c r="E246" s="35">
        <v>1.0958900675177574</v>
      </c>
      <c r="F246" s="35">
        <v>1.6390396282076836</v>
      </c>
      <c r="G246" s="35">
        <v>1.2811287306249142</v>
      </c>
      <c r="H246" s="35">
        <v>1.6295650973916054</v>
      </c>
      <c r="I246" s="35">
        <v>1.0936861857771873</v>
      </c>
      <c r="J246" s="35">
        <v>1.1239762417972088</v>
      </c>
    </row>
    <row r="247" spans="1:10">
      <c r="A247" s="64" t="s">
        <v>123</v>
      </c>
      <c r="B247" s="18" t="s">
        <v>101</v>
      </c>
      <c r="C247" s="35">
        <v>0</v>
      </c>
      <c r="D247" s="35">
        <v>0</v>
      </c>
      <c r="E247" s="35">
        <v>0</v>
      </c>
      <c r="F247" s="35">
        <v>0</v>
      </c>
      <c r="G247" s="35">
        <v>0</v>
      </c>
      <c r="H247" s="35">
        <v>0</v>
      </c>
      <c r="I247" s="35">
        <v>0</v>
      </c>
      <c r="J247" s="35">
        <v>0</v>
      </c>
    </row>
    <row r="248" spans="1:10">
      <c r="A248" s="64" t="s">
        <v>141</v>
      </c>
      <c r="B248" s="18" t="s">
        <v>97</v>
      </c>
      <c r="C248" s="35">
        <v>2.3803932592272758</v>
      </c>
      <c r="D248" s="35">
        <v>0.8306603878736496</v>
      </c>
      <c r="E248" s="35">
        <v>1.4071508310735226</v>
      </c>
      <c r="F248" s="35">
        <v>0.73006926104426384</v>
      </c>
      <c r="G248" s="35">
        <v>0.67913136444985867</v>
      </c>
      <c r="H248" s="35">
        <v>0.85664577782154083</v>
      </c>
      <c r="I248" s="35">
        <v>0.93878312036395073</v>
      </c>
      <c r="J248" s="35">
        <v>0.52666980773210526</v>
      </c>
    </row>
    <row r="249" spans="1:10">
      <c r="A249" s="64" t="s">
        <v>141</v>
      </c>
      <c r="B249" s="18" t="s">
        <v>98</v>
      </c>
      <c r="C249" s="35">
        <v>2.2009566426277161</v>
      </c>
      <c r="D249" s="35">
        <v>1.1016513220965862</v>
      </c>
      <c r="E249" s="35">
        <v>1.0853649117052555</v>
      </c>
      <c r="F249" s="35">
        <v>0.85288742557168007</v>
      </c>
      <c r="G249" s="35">
        <v>0.73373443447053432</v>
      </c>
      <c r="H249" s="35">
        <v>1.0410895571112633</v>
      </c>
      <c r="I249" s="35">
        <v>0.77204848639667034</v>
      </c>
      <c r="J249" s="35">
        <v>0.61557097360491753</v>
      </c>
    </row>
    <row r="250" spans="1:10" ht="15.75">
      <c r="A250" s="64"/>
      <c r="B250" s="18" t="s">
        <v>99</v>
      </c>
      <c r="C250" s="35">
        <v>4.1041292250156403</v>
      </c>
      <c r="D250" s="35">
        <v>1.3037526980042458</v>
      </c>
      <c r="E250" s="35">
        <v>1.691821962594986</v>
      </c>
      <c r="F250" s="35">
        <v>1.0613501071929932</v>
      </c>
      <c r="G250" s="35">
        <v>0.9029824286699295</v>
      </c>
      <c r="H250" s="35">
        <v>1.32801728323102</v>
      </c>
      <c r="I250" s="35">
        <v>1.3594554737210274</v>
      </c>
      <c r="J250" s="35">
        <v>0.76938122510910034</v>
      </c>
    </row>
    <row r="251" spans="1:10">
      <c r="A251" s="64" t="s">
        <v>141</v>
      </c>
      <c r="B251" s="18" t="s">
        <v>100</v>
      </c>
      <c r="C251" s="35">
        <v>4.1041292250156403</v>
      </c>
      <c r="D251" s="35">
        <v>1.3037526980042458</v>
      </c>
      <c r="E251" s="35">
        <v>1.691821962594986</v>
      </c>
      <c r="F251" s="35">
        <v>1.0613501071929932</v>
      </c>
      <c r="G251" s="35">
        <v>0.9029824286699295</v>
      </c>
      <c r="H251" s="35">
        <v>1.32801728323102</v>
      </c>
      <c r="I251" s="35">
        <v>1.3594554737210274</v>
      </c>
      <c r="J251" s="35">
        <v>0.76938122510910034</v>
      </c>
    </row>
    <row r="252" spans="1:10">
      <c r="A252" s="64" t="s">
        <v>123</v>
      </c>
      <c r="B252" s="18" t="s">
        <v>101</v>
      </c>
      <c r="C252" s="35">
        <v>0</v>
      </c>
      <c r="D252" s="35">
        <v>0</v>
      </c>
      <c r="E252" s="35">
        <v>0</v>
      </c>
      <c r="F252" s="35">
        <v>0</v>
      </c>
      <c r="G252" s="35">
        <v>0</v>
      </c>
      <c r="H252" s="35">
        <v>0</v>
      </c>
      <c r="I252" s="35">
        <v>0</v>
      </c>
      <c r="J252" s="35">
        <v>0</v>
      </c>
    </row>
    <row r="254" spans="1:10">
      <c r="A254" s="80" t="s">
        <v>104</v>
      </c>
      <c r="B254" s="80" t="s">
        <v>104</v>
      </c>
      <c r="C254" s="80" t="s">
        <v>104</v>
      </c>
      <c r="D254" s="80" t="s">
        <v>104</v>
      </c>
      <c r="E254" s="80" t="s">
        <v>104</v>
      </c>
      <c r="F254" s="80" t="s">
        <v>104</v>
      </c>
      <c r="G254" s="80" t="s">
        <v>104</v>
      </c>
      <c r="H254" s="80" t="s">
        <v>104</v>
      </c>
      <c r="I254" s="80" t="s">
        <v>104</v>
      </c>
      <c r="J254" s="80" t="s">
        <v>104</v>
      </c>
    </row>
    <row r="255" spans="1:10">
      <c r="A255" s="133" t="s">
        <v>92</v>
      </c>
      <c r="B255" s="133"/>
      <c r="C255" s="17" t="s">
        <v>112</v>
      </c>
      <c r="D255" s="17" t="s">
        <v>113</v>
      </c>
      <c r="E255" s="17" t="s">
        <v>114</v>
      </c>
      <c r="F255" s="17" t="s">
        <v>115</v>
      </c>
      <c r="G255" s="17" t="s">
        <v>116</v>
      </c>
      <c r="H255" s="17" t="s">
        <v>117</v>
      </c>
      <c r="I255" s="17" t="s">
        <v>118</v>
      </c>
      <c r="J255" s="17" t="s">
        <v>119</v>
      </c>
    </row>
    <row r="256" spans="1:10">
      <c r="A256" s="64" t="s">
        <v>125</v>
      </c>
      <c r="B256" s="18" t="s">
        <v>97</v>
      </c>
      <c r="C256" s="21">
        <v>646</v>
      </c>
      <c r="D256" s="21">
        <v>1573</v>
      </c>
      <c r="E256" s="21">
        <v>1441</v>
      </c>
      <c r="F256" s="21">
        <v>392</v>
      </c>
      <c r="G256" s="21">
        <v>875</v>
      </c>
      <c r="H256" s="21">
        <v>1221</v>
      </c>
      <c r="I256" s="21">
        <v>996</v>
      </c>
      <c r="J256" s="21">
        <v>819</v>
      </c>
    </row>
    <row r="257" spans="1:10">
      <c r="A257" s="64" t="s">
        <v>125</v>
      </c>
      <c r="B257" s="18" t="s">
        <v>98</v>
      </c>
      <c r="C257" s="21">
        <v>439</v>
      </c>
      <c r="D257" s="21">
        <v>1587</v>
      </c>
      <c r="E257" s="21">
        <v>1576</v>
      </c>
      <c r="F257" s="21">
        <v>489</v>
      </c>
      <c r="G257" s="21">
        <v>1284</v>
      </c>
      <c r="H257" s="21">
        <v>1181</v>
      </c>
      <c r="I257" s="21">
        <v>1161</v>
      </c>
      <c r="J257" s="21">
        <v>1009</v>
      </c>
    </row>
    <row r="258" spans="1:10" ht="15.75">
      <c r="A258" s="64"/>
      <c r="B258" s="18" t="s">
        <v>99</v>
      </c>
      <c r="C258" s="21">
        <v>1085</v>
      </c>
      <c r="D258" s="21">
        <v>3160</v>
      </c>
      <c r="E258" s="21">
        <v>3017</v>
      </c>
      <c r="F258" s="21">
        <v>881</v>
      </c>
      <c r="G258" s="21">
        <v>2159</v>
      </c>
      <c r="H258" s="21">
        <v>2402</v>
      </c>
      <c r="I258" s="21">
        <v>2157</v>
      </c>
      <c r="J258" s="21">
        <v>1828</v>
      </c>
    </row>
    <row r="259" spans="1:10">
      <c r="A259" s="64" t="s">
        <v>125</v>
      </c>
      <c r="B259" s="18" t="s">
        <v>100</v>
      </c>
      <c r="C259" s="21">
        <v>1426</v>
      </c>
      <c r="D259" s="21">
        <v>4826</v>
      </c>
      <c r="E259" s="21">
        <v>5842</v>
      </c>
      <c r="F259" s="21">
        <v>1835</v>
      </c>
      <c r="G259" s="21">
        <v>5721</v>
      </c>
      <c r="H259" s="21">
        <v>4822</v>
      </c>
      <c r="I259" s="21">
        <v>5988</v>
      </c>
      <c r="J259" s="21">
        <v>6697</v>
      </c>
    </row>
    <row r="260" spans="1:10">
      <c r="A260" s="64" t="s">
        <v>123</v>
      </c>
      <c r="B260" s="18" t="s">
        <v>101</v>
      </c>
      <c r="C260" s="21">
        <v>2511</v>
      </c>
      <c r="D260" s="21">
        <v>7986</v>
      </c>
      <c r="E260" s="21">
        <v>8859</v>
      </c>
      <c r="F260" s="21">
        <v>2716</v>
      </c>
      <c r="G260" s="21">
        <v>7880</v>
      </c>
      <c r="H260" s="21">
        <v>7224</v>
      </c>
      <c r="I260" s="21">
        <v>8145</v>
      </c>
      <c r="J260" s="21">
        <v>8525</v>
      </c>
    </row>
    <row r="261" spans="1:10">
      <c r="A261" s="64" t="s">
        <v>126</v>
      </c>
      <c r="B261" s="18" t="s">
        <v>97</v>
      </c>
      <c r="C261" s="21">
        <v>1214</v>
      </c>
      <c r="D261" s="21">
        <v>2240</v>
      </c>
      <c r="E261" s="21">
        <v>1065</v>
      </c>
      <c r="F261" s="21">
        <v>953</v>
      </c>
      <c r="G261" s="21">
        <v>839</v>
      </c>
      <c r="H261" s="21">
        <v>1541</v>
      </c>
      <c r="I261" s="21">
        <v>1041</v>
      </c>
      <c r="J261" s="21">
        <v>845</v>
      </c>
    </row>
    <row r="262" spans="1:10">
      <c r="A262" s="64" t="s">
        <v>126</v>
      </c>
      <c r="B262" s="18" t="s">
        <v>98</v>
      </c>
      <c r="C262" s="21">
        <v>907</v>
      </c>
      <c r="D262" s="21">
        <v>2231</v>
      </c>
      <c r="E262" s="21">
        <v>1511</v>
      </c>
      <c r="F262" s="21">
        <v>1287</v>
      </c>
      <c r="G262" s="21">
        <v>1434</v>
      </c>
      <c r="H262" s="21">
        <v>1189</v>
      </c>
      <c r="I262" s="21">
        <v>1315</v>
      </c>
      <c r="J262" s="21">
        <v>1131</v>
      </c>
    </row>
    <row r="263" spans="1:10" ht="15.75">
      <c r="A263" s="64"/>
      <c r="B263" s="18" t="s">
        <v>99</v>
      </c>
      <c r="C263" s="21">
        <v>2121</v>
      </c>
      <c r="D263" s="21">
        <v>4471</v>
      </c>
      <c r="E263" s="21">
        <v>2576</v>
      </c>
      <c r="F263" s="21">
        <v>2240</v>
      </c>
      <c r="G263" s="21">
        <v>2273</v>
      </c>
      <c r="H263" s="21">
        <v>2730</v>
      </c>
      <c r="I263" s="21">
        <v>2356</v>
      </c>
      <c r="J263" s="21">
        <v>1976</v>
      </c>
    </row>
    <row r="264" spans="1:10">
      <c r="A264" s="64" t="s">
        <v>126</v>
      </c>
      <c r="B264" s="18" t="s">
        <v>100</v>
      </c>
      <c r="C264" s="21">
        <v>2313</v>
      </c>
      <c r="D264" s="21">
        <v>9074</v>
      </c>
      <c r="E264" s="21">
        <v>7329</v>
      </c>
      <c r="F264" s="21">
        <v>6216</v>
      </c>
      <c r="G264" s="21">
        <v>7867</v>
      </c>
      <c r="H264" s="21">
        <v>5656</v>
      </c>
      <c r="I264" s="21">
        <v>6331</v>
      </c>
      <c r="J264" s="21">
        <v>7752</v>
      </c>
    </row>
    <row r="265" spans="1:10">
      <c r="A265" s="64" t="s">
        <v>123</v>
      </c>
      <c r="B265" s="18" t="s">
        <v>101</v>
      </c>
      <c r="C265" s="21">
        <v>4434</v>
      </c>
      <c r="D265" s="21">
        <v>13545</v>
      </c>
      <c r="E265" s="21">
        <v>9905</v>
      </c>
      <c r="F265" s="21">
        <v>8456</v>
      </c>
      <c r="G265" s="21">
        <v>10140</v>
      </c>
      <c r="H265" s="21">
        <v>8386</v>
      </c>
      <c r="I265" s="21">
        <v>8687</v>
      </c>
      <c r="J265" s="21">
        <v>9728</v>
      </c>
    </row>
    <row r="266" spans="1:10">
      <c r="A266" s="64" t="s">
        <v>127</v>
      </c>
      <c r="B266" s="18" t="s">
        <v>97</v>
      </c>
      <c r="C266" s="21">
        <v>865</v>
      </c>
      <c r="D266" s="21">
        <v>1271</v>
      </c>
      <c r="E266" s="21">
        <v>539</v>
      </c>
      <c r="F266" s="21">
        <v>566</v>
      </c>
      <c r="G266" s="21">
        <v>652</v>
      </c>
      <c r="H266" s="21">
        <v>1038</v>
      </c>
      <c r="I266" s="21">
        <v>862</v>
      </c>
      <c r="J266" s="21">
        <v>792</v>
      </c>
    </row>
    <row r="267" spans="1:10">
      <c r="A267" s="64" t="s">
        <v>127</v>
      </c>
      <c r="B267" s="18" t="s">
        <v>98</v>
      </c>
      <c r="C267" s="21">
        <v>1092</v>
      </c>
      <c r="D267" s="21">
        <v>1787</v>
      </c>
      <c r="E267" s="21">
        <v>888</v>
      </c>
      <c r="F267" s="21">
        <v>749</v>
      </c>
      <c r="G267" s="21">
        <v>791</v>
      </c>
      <c r="H267" s="21">
        <v>1089</v>
      </c>
      <c r="I267" s="21">
        <v>1055</v>
      </c>
      <c r="J267" s="21">
        <v>992</v>
      </c>
    </row>
    <row r="268" spans="1:10" ht="15.75">
      <c r="A268" s="64"/>
      <c r="B268" s="18" t="s">
        <v>99</v>
      </c>
      <c r="C268" s="21">
        <v>1957</v>
      </c>
      <c r="D268" s="21">
        <v>3058</v>
      </c>
      <c r="E268" s="21">
        <v>1427</v>
      </c>
      <c r="F268" s="21">
        <v>1315</v>
      </c>
      <c r="G268" s="21">
        <v>1443</v>
      </c>
      <c r="H268" s="21">
        <v>2127</v>
      </c>
      <c r="I268" s="21">
        <v>1917</v>
      </c>
      <c r="J268" s="21">
        <v>1784</v>
      </c>
    </row>
    <row r="269" spans="1:10">
      <c r="A269" s="64" t="s">
        <v>127</v>
      </c>
      <c r="B269" s="18" t="s">
        <v>100</v>
      </c>
      <c r="C269" s="21">
        <v>5353</v>
      </c>
      <c r="D269" s="21">
        <v>11478</v>
      </c>
      <c r="E269" s="21">
        <v>6719</v>
      </c>
      <c r="F269" s="21">
        <v>5339</v>
      </c>
      <c r="G269" s="21">
        <v>7063</v>
      </c>
      <c r="H269" s="21">
        <v>5470</v>
      </c>
      <c r="I269" s="21">
        <v>7110</v>
      </c>
      <c r="J269" s="21">
        <v>8813</v>
      </c>
    </row>
    <row r="270" spans="1:10">
      <c r="A270" s="64" t="s">
        <v>123</v>
      </c>
      <c r="B270" s="18" t="s">
        <v>101</v>
      </c>
      <c r="C270" s="21">
        <v>7310</v>
      </c>
      <c r="D270" s="21">
        <v>14536</v>
      </c>
      <c r="E270" s="21">
        <v>8146</v>
      </c>
      <c r="F270" s="21">
        <v>6654</v>
      </c>
      <c r="G270" s="21">
        <v>8506</v>
      </c>
      <c r="H270" s="21">
        <v>7597</v>
      </c>
      <c r="I270" s="21">
        <v>9027</v>
      </c>
      <c r="J270" s="21">
        <v>10597</v>
      </c>
    </row>
    <row r="271" spans="1:10">
      <c r="A271" s="64" t="s">
        <v>128</v>
      </c>
      <c r="B271" s="18" t="s">
        <v>97</v>
      </c>
      <c r="C271" s="21">
        <v>1110</v>
      </c>
      <c r="D271" s="21">
        <v>1539</v>
      </c>
      <c r="E271" s="21">
        <v>580</v>
      </c>
      <c r="F271" s="21">
        <v>1086</v>
      </c>
      <c r="G271" s="21">
        <v>761</v>
      </c>
      <c r="H271" s="21">
        <v>1001</v>
      </c>
      <c r="I271" s="21">
        <v>921</v>
      </c>
      <c r="J271" s="21">
        <v>779</v>
      </c>
    </row>
    <row r="272" spans="1:10">
      <c r="A272" s="64" t="s">
        <v>128</v>
      </c>
      <c r="B272" s="18" t="s">
        <v>98</v>
      </c>
      <c r="C272" s="21">
        <v>1042</v>
      </c>
      <c r="D272" s="21">
        <v>1576</v>
      </c>
      <c r="E272" s="21">
        <v>909</v>
      </c>
      <c r="F272" s="21">
        <v>1625</v>
      </c>
      <c r="G272" s="21">
        <v>902</v>
      </c>
      <c r="H272" s="21">
        <v>1041</v>
      </c>
      <c r="I272" s="21">
        <v>1139</v>
      </c>
      <c r="J272" s="21">
        <v>1091</v>
      </c>
    </row>
    <row r="273" spans="1:10" ht="15.75">
      <c r="A273" s="64"/>
      <c r="B273" s="18" t="s">
        <v>99</v>
      </c>
      <c r="C273" s="21">
        <v>2152</v>
      </c>
      <c r="D273" s="21">
        <v>3115</v>
      </c>
      <c r="E273" s="21">
        <v>1489</v>
      </c>
      <c r="F273" s="21">
        <v>2711</v>
      </c>
      <c r="G273" s="21">
        <v>1663</v>
      </c>
      <c r="H273" s="21">
        <v>2042</v>
      </c>
      <c r="I273" s="21">
        <v>2060</v>
      </c>
      <c r="J273" s="21">
        <v>1870</v>
      </c>
    </row>
    <row r="274" spans="1:10">
      <c r="A274" s="64" t="s">
        <v>128</v>
      </c>
      <c r="B274" s="18" t="s">
        <v>100</v>
      </c>
      <c r="C274" s="21">
        <v>3453</v>
      </c>
      <c r="D274" s="21">
        <v>6985</v>
      </c>
      <c r="E274" s="21">
        <v>6521</v>
      </c>
      <c r="F274" s="21">
        <v>11103</v>
      </c>
      <c r="G274" s="21">
        <v>5298</v>
      </c>
      <c r="H274" s="21">
        <v>5351</v>
      </c>
      <c r="I274" s="21">
        <v>6951</v>
      </c>
      <c r="J274" s="21">
        <v>7428</v>
      </c>
    </row>
    <row r="275" spans="1:10">
      <c r="A275" s="64" t="s">
        <v>123</v>
      </c>
      <c r="B275" s="18" t="s">
        <v>101</v>
      </c>
      <c r="C275" s="21">
        <v>5605</v>
      </c>
      <c r="D275" s="21">
        <v>10100</v>
      </c>
      <c r="E275" s="21">
        <v>8010</v>
      </c>
      <c r="F275" s="21">
        <v>13814</v>
      </c>
      <c r="G275" s="21">
        <v>6961</v>
      </c>
      <c r="H275" s="21">
        <v>7393</v>
      </c>
      <c r="I275" s="21">
        <v>9011</v>
      </c>
      <c r="J275" s="21">
        <v>9298</v>
      </c>
    </row>
    <row r="276" spans="1:10">
      <c r="A276" s="64" t="s">
        <v>129</v>
      </c>
      <c r="B276" s="18" t="s">
        <v>97</v>
      </c>
      <c r="C276" s="21">
        <v>2798</v>
      </c>
      <c r="D276" s="21">
        <v>1803</v>
      </c>
      <c r="E276" s="21">
        <v>1557</v>
      </c>
      <c r="F276" s="21">
        <v>1571</v>
      </c>
      <c r="G276" s="21">
        <v>1477</v>
      </c>
      <c r="H276" s="21">
        <v>1332</v>
      </c>
      <c r="I276" s="21">
        <v>921</v>
      </c>
      <c r="J276" s="21">
        <v>992</v>
      </c>
    </row>
    <row r="277" spans="1:10">
      <c r="A277" s="64" t="s">
        <v>129</v>
      </c>
      <c r="B277" s="18" t="s">
        <v>98</v>
      </c>
      <c r="C277" s="21">
        <v>2416</v>
      </c>
      <c r="D277" s="21">
        <v>1712</v>
      </c>
      <c r="E277" s="21">
        <v>1748</v>
      </c>
      <c r="F277" s="21">
        <v>2206</v>
      </c>
      <c r="G277" s="21">
        <v>1869</v>
      </c>
      <c r="H277" s="21">
        <v>1265</v>
      </c>
      <c r="I277" s="21">
        <v>1189</v>
      </c>
      <c r="J277" s="21">
        <v>1278</v>
      </c>
    </row>
    <row r="278" spans="1:10" ht="15.75">
      <c r="A278" s="64"/>
      <c r="B278" s="18" t="s">
        <v>99</v>
      </c>
      <c r="C278" s="21">
        <v>5214</v>
      </c>
      <c r="D278" s="21">
        <v>3515</v>
      </c>
      <c r="E278" s="21">
        <v>3305</v>
      </c>
      <c r="F278" s="21">
        <v>3777</v>
      </c>
      <c r="G278" s="21">
        <v>3346</v>
      </c>
      <c r="H278" s="21">
        <v>2597</v>
      </c>
      <c r="I278" s="21">
        <v>2110</v>
      </c>
      <c r="J278" s="21">
        <v>2270</v>
      </c>
    </row>
    <row r="279" spans="1:10">
      <c r="A279" s="64" t="s">
        <v>129</v>
      </c>
      <c r="B279" s="18" t="s">
        <v>100</v>
      </c>
      <c r="C279" s="21">
        <v>5620</v>
      </c>
      <c r="D279" s="21">
        <v>4757</v>
      </c>
      <c r="E279" s="21">
        <v>7239</v>
      </c>
      <c r="F279" s="21">
        <v>8685</v>
      </c>
      <c r="G279" s="21">
        <v>6601</v>
      </c>
      <c r="H279" s="21">
        <v>5562</v>
      </c>
      <c r="I279" s="21">
        <v>6124</v>
      </c>
      <c r="J279" s="21">
        <v>8010</v>
      </c>
    </row>
    <row r="280" spans="1:10">
      <c r="A280" s="64" t="s">
        <v>123</v>
      </c>
      <c r="B280" s="18" t="s">
        <v>101</v>
      </c>
      <c r="C280" s="21">
        <v>10834</v>
      </c>
      <c r="D280" s="21">
        <v>8272</v>
      </c>
      <c r="E280" s="21">
        <v>10544</v>
      </c>
      <c r="F280" s="21">
        <v>12462</v>
      </c>
      <c r="G280" s="21">
        <v>9947</v>
      </c>
      <c r="H280" s="21">
        <v>8159</v>
      </c>
      <c r="I280" s="21">
        <v>8234</v>
      </c>
      <c r="J280" s="21">
        <v>10280</v>
      </c>
    </row>
    <row r="281" spans="1:10">
      <c r="A281" s="64" t="s">
        <v>130</v>
      </c>
      <c r="B281" s="18" t="s">
        <v>97</v>
      </c>
      <c r="C281" s="21">
        <v>4711</v>
      </c>
      <c r="D281" s="21">
        <v>2884</v>
      </c>
      <c r="E281" s="21">
        <v>2742</v>
      </c>
      <c r="F281" s="21">
        <v>2963</v>
      </c>
      <c r="G281" s="21">
        <v>1569</v>
      </c>
      <c r="H281" s="21">
        <v>2755</v>
      </c>
      <c r="I281" s="21">
        <v>1819</v>
      </c>
      <c r="J281" s="21">
        <v>1587</v>
      </c>
    </row>
    <row r="282" spans="1:10">
      <c r="A282" s="64" t="s">
        <v>130</v>
      </c>
      <c r="B282" s="18" t="s">
        <v>98</v>
      </c>
      <c r="C282" s="21">
        <v>5724</v>
      </c>
      <c r="D282" s="21">
        <v>2915</v>
      </c>
      <c r="E282" s="21">
        <v>3538</v>
      </c>
      <c r="F282" s="21">
        <v>4345</v>
      </c>
      <c r="G282" s="21">
        <v>2685</v>
      </c>
      <c r="H282" s="21">
        <v>2949</v>
      </c>
      <c r="I282" s="21">
        <v>2629</v>
      </c>
      <c r="J282" s="21">
        <v>2584</v>
      </c>
    </row>
    <row r="283" spans="1:10" ht="15.75">
      <c r="A283" s="64"/>
      <c r="B283" s="18" t="s">
        <v>99</v>
      </c>
      <c r="C283" s="21">
        <v>10435</v>
      </c>
      <c r="D283" s="21">
        <v>5799</v>
      </c>
      <c r="E283" s="21">
        <v>6280</v>
      </c>
      <c r="F283" s="21">
        <v>7308</v>
      </c>
      <c r="G283" s="21">
        <v>4254</v>
      </c>
      <c r="H283" s="21">
        <v>5704</v>
      </c>
      <c r="I283" s="21">
        <v>4448</v>
      </c>
      <c r="J283" s="21">
        <v>4171</v>
      </c>
    </row>
    <row r="284" spans="1:10">
      <c r="A284" s="64" t="s">
        <v>130</v>
      </c>
      <c r="B284" s="18" t="s">
        <v>100</v>
      </c>
      <c r="C284" s="21">
        <v>16758</v>
      </c>
      <c r="D284" s="21">
        <v>9171</v>
      </c>
      <c r="E284" s="21">
        <v>14230</v>
      </c>
      <c r="F284" s="21">
        <v>20677</v>
      </c>
      <c r="G284" s="21">
        <v>15359</v>
      </c>
      <c r="H284" s="21">
        <v>12797</v>
      </c>
      <c r="I284" s="21">
        <v>16098</v>
      </c>
      <c r="J284" s="21">
        <v>18775</v>
      </c>
    </row>
    <row r="285" spans="1:10">
      <c r="A285" s="64" t="s">
        <v>123</v>
      </c>
      <c r="B285" s="18" t="s">
        <v>101</v>
      </c>
      <c r="C285" s="21">
        <v>27193</v>
      </c>
      <c r="D285" s="21">
        <v>14970</v>
      </c>
      <c r="E285" s="21">
        <v>20510</v>
      </c>
      <c r="F285" s="21">
        <v>27985</v>
      </c>
      <c r="G285" s="21">
        <v>19613</v>
      </c>
      <c r="H285" s="21">
        <v>18501</v>
      </c>
      <c r="I285" s="21">
        <v>20546</v>
      </c>
      <c r="J285" s="21">
        <v>22946</v>
      </c>
    </row>
    <row r="286" spans="1:10">
      <c r="A286" s="64" t="s">
        <v>131</v>
      </c>
      <c r="B286" s="18" t="s">
        <v>97</v>
      </c>
      <c r="C286" s="21">
        <v>8814</v>
      </c>
      <c r="D286" s="21">
        <v>3957</v>
      </c>
      <c r="E286" s="21">
        <v>3589</v>
      </c>
      <c r="F286" s="21">
        <v>4452</v>
      </c>
      <c r="G286" s="21">
        <v>2926</v>
      </c>
      <c r="H286" s="21">
        <v>5286</v>
      </c>
      <c r="I286" s="21">
        <v>2765</v>
      </c>
      <c r="J286" s="21">
        <v>2255</v>
      </c>
    </row>
    <row r="287" spans="1:10">
      <c r="A287" s="64" t="s">
        <v>131</v>
      </c>
      <c r="B287" s="18" t="s">
        <v>98</v>
      </c>
      <c r="C287" s="21">
        <v>8987</v>
      </c>
      <c r="D287" s="21">
        <v>4131</v>
      </c>
      <c r="E287" s="21">
        <v>5172</v>
      </c>
      <c r="F287" s="21">
        <v>6539</v>
      </c>
      <c r="G287" s="21">
        <v>4200</v>
      </c>
      <c r="H287" s="21">
        <v>4626</v>
      </c>
      <c r="I287" s="21">
        <v>4145</v>
      </c>
      <c r="J287" s="21">
        <v>3637</v>
      </c>
    </row>
    <row r="288" spans="1:10" ht="15.75">
      <c r="A288" s="64"/>
      <c r="B288" s="18" t="s">
        <v>99</v>
      </c>
      <c r="C288" s="21">
        <v>17801</v>
      </c>
      <c r="D288" s="21">
        <v>8088</v>
      </c>
      <c r="E288" s="21">
        <v>8761</v>
      </c>
      <c r="F288" s="21">
        <v>10991</v>
      </c>
      <c r="G288" s="21">
        <v>7126</v>
      </c>
      <c r="H288" s="21">
        <v>9912</v>
      </c>
      <c r="I288" s="21">
        <v>6910</v>
      </c>
      <c r="J288" s="21">
        <v>5892</v>
      </c>
    </row>
    <row r="289" spans="1:10">
      <c r="A289" s="64" t="s">
        <v>131</v>
      </c>
      <c r="B289" s="18" t="s">
        <v>100</v>
      </c>
      <c r="C289" s="21">
        <v>31841</v>
      </c>
      <c r="D289" s="21">
        <v>18888</v>
      </c>
      <c r="E289" s="21">
        <v>27857</v>
      </c>
      <c r="F289" s="21">
        <v>46976</v>
      </c>
      <c r="G289" s="21">
        <v>35359</v>
      </c>
      <c r="H289" s="21">
        <v>29354</v>
      </c>
      <c r="I289" s="21">
        <v>31697</v>
      </c>
      <c r="J289" s="21">
        <v>34721</v>
      </c>
    </row>
    <row r="290" spans="1:10">
      <c r="A290" s="64" t="s">
        <v>123</v>
      </c>
      <c r="B290" s="18" t="s">
        <v>101</v>
      </c>
      <c r="C290" s="21">
        <v>49642</v>
      </c>
      <c r="D290" s="21">
        <v>26976</v>
      </c>
      <c r="E290" s="21">
        <v>36618</v>
      </c>
      <c r="F290" s="21">
        <v>57967</v>
      </c>
      <c r="G290" s="21">
        <v>42485</v>
      </c>
      <c r="H290" s="21">
        <v>39266</v>
      </c>
      <c r="I290" s="21">
        <v>38607</v>
      </c>
      <c r="J290" s="21">
        <v>40613</v>
      </c>
    </row>
    <row r="291" spans="1:10">
      <c r="A291" s="64" t="s">
        <v>132</v>
      </c>
      <c r="B291" s="18" t="s">
        <v>97</v>
      </c>
      <c r="C291" s="21">
        <v>4781</v>
      </c>
      <c r="D291" s="21">
        <v>2065</v>
      </c>
      <c r="E291" s="21">
        <v>2097</v>
      </c>
      <c r="F291" s="21">
        <v>2417</v>
      </c>
      <c r="G291" s="21">
        <v>1609</v>
      </c>
      <c r="H291" s="21">
        <v>1781</v>
      </c>
      <c r="I291" s="21">
        <v>1280</v>
      </c>
      <c r="J291" s="21">
        <v>1049</v>
      </c>
    </row>
    <row r="292" spans="1:10">
      <c r="A292" s="64" t="s">
        <v>132</v>
      </c>
      <c r="B292" s="18" t="s">
        <v>98</v>
      </c>
      <c r="C292" s="21">
        <v>5318</v>
      </c>
      <c r="D292" s="21">
        <v>2441</v>
      </c>
      <c r="E292" s="21">
        <v>3105</v>
      </c>
      <c r="F292" s="21">
        <v>3805</v>
      </c>
      <c r="G292" s="21">
        <v>2547</v>
      </c>
      <c r="H292" s="21">
        <v>1924</v>
      </c>
      <c r="I292" s="21">
        <v>1762</v>
      </c>
      <c r="J292" s="21">
        <v>1581</v>
      </c>
    </row>
    <row r="293" spans="1:10" ht="15.75">
      <c r="A293" s="64"/>
      <c r="B293" s="18" t="s">
        <v>99</v>
      </c>
      <c r="C293" s="21">
        <v>10099</v>
      </c>
      <c r="D293" s="21">
        <v>4506</v>
      </c>
      <c r="E293" s="21">
        <v>5202</v>
      </c>
      <c r="F293" s="21">
        <v>6222</v>
      </c>
      <c r="G293" s="21">
        <v>4156</v>
      </c>
      <c r="H293" s="21">
        <v>3705</v>
      </c>
      <c r="I293" s="21">
        <v>3042</v>
      </c>
      <c r="J293" s="21">
        <v>2630</v>
      </c>
    </row>
    <row r="294" spans="1:10">
      <c r="A294" s="64" t="s">
        <v>132</v>
      </c>
      <c r="B294" s="18" t="s">
        <v>100</v>
      </c>
      <c r="C294" s="21">
        <v>12421</v>
      </c>
      <c r="D294" s="21">
        <v>7775</v>
      </c>
      <c r="E294" s="21">
        <v>11305</v>
      </c>
      <c r="F294" s="21">
        <v>16575</v>
      </c>
      <c r="G294" s="21">
        <v>11701</v>
      </c>
      <c r="H294" s="21">
        <v>8641</v>
      </c>
      <c r="I294" s="21">
        <v>10815</v>
      </c>
      <c r="J294" s="21">
        <v>11958</v>
      </c>
    </row>
    <row r="295" spans="1:10">
      <c r="A295" s="64" t="s">
        <v>123</v>
      </c>
      <c r="B295" s="18" t="s">
        <v>101</v>
      </c>
      <c r="C295" s="21">
        <v>22520</v>
      </c>
      <c r="D295" s="21">
        <v>12281</v>
      </c>
      <c r="E295" s="21">
        <v>16507</v>
      </c>
      <c r="F295" s="21">
        <v>22797</v>
      </c>
      <c r="G295" s="21">
        <v>15857</v>
      </c>
      <c r="H295" s="21">
        <v>12346</v>
      </c>
      <c r="I295" s="21">
        <v>13857</v>
      </c>
      <c r="J295" s="21">
        <v>14588</v>
      </c>
    </row>
    <row r="296" spans="1:10">
      <c r="A296" s="64" t="s">
        <v>133</v>
      </c>
      <c r="B296" s="18" t="s">
        <v>97</v>
      </c>
      <c r="C296" s="21">
        <v>6697</v>
      </c>
      <c r="D296" s="21">
        <v>3647</v>
      </c>
      <c r="E296" s="21">
        <v>2139</v>
      </c>
      <c r="F296" s="21">
        <v>2285</v>
      </c>
      <c r="G296" s="21">
        <v>1681</v>
      </c>
      <c r="H296" s="21">
        <v>1853</v>
      </c>
      <c r="I296" s="21">
        <v>1532</v>
      </c>
      <c r="J296" s="21">
        <v>1484</v>
      </c>
    </row>
    <row r="297" spans="1:10">
      <c r="A297" s="64" t="s">
        <v>133</v>
      </c>
      <c r="B297" s="18" t="s">
        <v>98</v>
      </c>
      <c r="C297" s="21">
        <v>5506</v>
      </c>
      <c r="D297" s="21">
        <v>3828</v>
      </c>
      <c r="E297" s="21">
        <v>3103</v>
      </c>
      <c r="F297" s="21">
        <v>3408</v>
      </c>
      <c r="G297" s="21">
        <v>2804</v>
      </c>
      <c r="H297" s="21">
        <v>2095</v>
      </c>
      <c r="I297" s="21">
        <v>2200</v>
      </c>
      <c r="J297" s="21">
        <v>2190</v>
      </c>
    </row>
    <row r="298" spans="1:10" ht="15.75">
      <c r="A298" s="64"/>
      <c r="B298" s="18" t="s">
        <v>99</v>
      </c>
      <c r="C298" s="21">
        <v>12203</v>
      </c>
      <c r="D298" s="21">
        <v>7475</v>
      </c>
      <c r="E298" s="21">
        <v>5242</v>
      </c>
      <c r="F298" s="21">
        <v>5693</v>
      </c>
      <c r="G298" s="21">
        <v>4485</v>
      </c>
      <c r="H298" s="21">
        <v>3948</v>
      </c>
      <c r="I298" s="21">
        <v>3732</v>
      </c>
      <c r="J298" s="21">
        <v>3674</v>
      </c>
    </row>
    <row r="299" spans="1:10">
      <c r="A299" s="64" t="s">
        <v>133</v>
      </c>
      <c r="B299" s="18" t="s">
        <v>100</v>
      </c>
      <c r="C299" s="21">
        <v>9857</v>
      </c>
      <c r="D299" s="21">
        <v>8836</v>
      </c>
      <c r="E299" s="21">
        <v>9293</v>
      </c>
      <c r="F299" s="21">
        <v>11636</v>
      </c>
      <c r="G299" s="21">
        <v>10715</v>
      </c>
      <c r="H299" s="21">
        <v>8475</v>
      </c>
      <c r="I299" s="21">
        <v>10005</v>
      </c>
      <c r="J299" s="21">
        <v>10977</v>
      </c>
    </row>
    <row r="300" spans="1:10">
      <c r="A300" s="64" t="s">
        <v>123</v>
      </c>
      <c r="B300" s="18" t="s">
        <v>101</v>
      </c>
      <c r="C300" s="21">
        <v>22060</v>
      </c>
      <c r="D300" s="21">
        <v>16311</v>
      </c>
      <c r="E300" s="21">
        <v>14535</v>
      </c>
      <c r="F300" s="21">
        <v>17329</v>
      </c>
      <c r="G300" s="21">
        <v>15200</v>
      </c>
      <c r="H300" s="21">
        <v>12423</v>
      </c>
      <c r="I300" s="21">
        <v>13737</v>
      </c>
      <c r="J300" s="21">
        <v>14651</v>
      </c>
    </row>
    <row r="301" spans="1:10">
      <c r="A301" s="64" t="s">
        <v>134</v>
      </c>
      <c r="B301" s="18" t="s">
        <v>97</v>
      </c>
      <c r="C301" s="21" t="s">
        <v>135</v>
      </c>
      <c r="D301" s="21" t="s">
        <v>135</v>
      </c>
      <c r="E301" s="21" t="s">
        <v>135</v>
      </c>
      <c r="F301" s="21" t="s">
        <v>135</v>
      </c>
      <c r="G301" s="21">
        <v>1299</v>
      </c>
      <c r="H301" s="21">
        <v>1124</v>
      </c>
      <c r="I301" s="21">
        <v>1194</v>
      </c>
      <c r="J301" s="21">
        <v>992</v>
      </c>
    </row>
    <row r="302" spans="1:10">
      <c r="A302" s="64" t="s">
        <v>134</v>
      </c>
      <c r="B302" s="18" t="s">
        <v>98</v>
      </c>
      <c r="C302" s="21" t="s">
        <v>135</v>
      </c>
      <c r="D302" s="21" t="s">
        <v>135</v>
      </c>
      <c r="E302" s="21" t="s">
        <v>135</v>
      </c>
      <c r="F302" s="21" t="s">
        <v>135</v>
      </c>
      <c r="G302" s="21">
        <v>1659</v>
      </c>
      <c r="H302" s="21">
        <v>1231</v>
      </c>
      <c r="I302" s="21">
        <v>1454</v>
      </c>
      <c r="J302" s="21">
        <v>1318</v>
      </c>
    </row>
    <row r="303" spans="1:10" ht="15.75">
      <c r="A303" s="64"/>
      <c r="B303" s="18" t="s">
        <v>99</v>
      </c>
      <c r="C303" s="21" t="s">
        <v>135</v>
      </c>
      <c r="D303" s="21" t="s">
        <v>135</v>
      </c>
      <c r="E303" s="21" t="s">
        <v>135</v>
      </c>
      <c r="F303" s="21" t="s">
        <v>135</v>
      </c>
      <c r="G303" s="21">
        <v>2958</v>
      </c>
      <c r="H303" s="21">
        <v>2355</v>
      </c>
      <c r="I303" s="21">
        <v>2648</v>
      </c>
      <c r="J303" s="21">
        <v>2310</v>
      </c>
    </row>
    <row r="304" spans="1:10">
      <c r="A304" s="64" t="s">
        <v>134</v>
      </c>
      <c r="B304" s="18" t="s">
        <v>100</v>
      </c>
      <c r="C304" s="21" t="s">
        <v>135</v>
      </c>
      <c r="D304" s="21" t="s">
        <v>135</v>
      </c>
      <c r="E304" s="21" t="s">
        <v>135</v>
      </c>
      <c r="F304" s="21" t="s">
        <v>135</v>
      </c>
      <c r="G304" s="21">
        <v>5404</v>
      </c>
      <c r="H304" s="21">
        <v>3993</v>
      </c>
      <c r="I304" s="21">
        <v>6057</v>
      </c>
      <c r="J304" s="21">
        <v>7080</v>
      </c>
    </row>
    <row r="305" spans="1:10">
      <c r="A305" s="64" t="s">
        <v>123</v>
      </c>
      <c r="B305" s="18" t="s">
        <v>101</v>
      </c>
      <c r="C305" s="21" t="s">
        <v>135</v>
      </c>
      <c r="D305" s="21" t="s">
        <v>135</v>
      </c>
      <c r="E305" s="21" t="s">
        <v>135</v>
      </c>
      <c r="F305" s="21" t="s">
        <v>135</v>
      </c>
      <c r="G305" s="21">
        <v>8362</v>
      </c>
      <c r="H305" s="21">
        <v>6348</v>
      </c>
      <c r="I305" s="21">
        <v>8705</v>
      </c>
      <c r="J305" s="21">
        <v>9390</v>
      </c>
    </row>
    <row r="306" spans="1:10">
      <c r="A306" s="64" t="s">
        <v>136</v>
      </c>
      <c r="B306" s="18" t="s">
        <v>97</v>
      </c>
      <c r="C306" s="21">
        <v>13493</v>
      </c>
      <c r="D306" s="21">
        <v>5366</v>
      </c>
      <c r="E306" s="21">
        <v>6112</v>
      </c>
      <c r="F306" s="21">
        <v>6220</v>
      </c>
      <c r="G306" s="21">
        <v>2668</v>
      </c>
      <c r="H306" s="21">
        <v>2957</v>
      </c>
      <c r="I306" s="21">
        <v>2053</v>
      </c>
      <c r="J306" s="21">
        <v>1762</v>
      </c>
    </row>
    <row r="307" spans="1:10">
      <c r="A307" s="64" t="s">
        <v>136</v>
      </c>
      <c r="B307" s="18" t="s">
        <v>98</v>
      </c>
      <c r="C307" s="21">
        <v>10026</v>
      </c>
      <c r="D307" s="21">
        <v>4486</v>
      </c>
      <c r="E307" s="21">
        <v>6441</v>
      </c>
      <c r="F307" s="21">
        <v>7124</v>
      </c>
      <c r="G307" s="21">
        <v>3983</v>
      </c>
      <c r="H307" s="21">
        <v>2805</v>
      </c>
      <c r="I307" s="21">
        <v>2764</v>
      </c>
      <c r="J307" s="21">
        <v>2837</v>
      </c>
    </row>
    <row r="308" spans="1:10" ht="15.75">
      <c r="A308" s="64"/>
      <c r="B308" s="18" t="s">
        <v>99</v>
      </c>
      <c r="C308" s="21">
        <v>23519</v>
      </c>
      <c r="D308" s="21">
        <v>9852</v>
      </c>
      <c r="E308" s="21">
        <v>12553</v>
      </c>
      <c r="F308" s="21">
        <v>13344</v>
      </c>
      <c r="G308" s="21">
        <v>6651</v>
      </c>
      <c r="H308" s="21">
        <v>5762</v>
      </c>
      <c r="I308" s="21">
        <v>4817</v>
      </c>
      <c r="J308" s="21">
        <v>4599</v>
      </c>
    </row>
    <row r="309" spans="1:10">
      <c r="A309" s="64" t="s">
        <v>136</v>
      </c>
      <c r="B309" s="18" t="s">
        <v>100</v>
      </c>
      <c r="C309" s="21">
        <v>17668</v>
      </c>
      <c r="D309" s="21">
        <v>9494</v>
      </c>
      <c r="E309" s="21">
        <v>18743</v>
      </c>
      <c r="F309" s="21">
        <v>22733</v>
      </c>
      <c r="G309" s="21">
        <v>14872</v>
      </c>
      <c r="H309" s="21">
        <v>11907</v>
      </c>
      <c r="I309" s="21">
        <v>15091</v>
      </c>
      <c r="J309" s="21">
        <v>17845</v>
      </c>
    </row>
    <row r="310" spans="1:10">
      <c r="A310" s="64" t="s">
        <v>123</v>
      </c>
      <c r="B310" s="18" t="s">
        <v>101</v>
      </c>
      <c r="C310" s="21">
        <v>41187</v>
      </c>
      <c r="D310" s="21">
        <v>19346</v>
      </c>
      <c r="E310" s="21">
        <v>31296</v>
      </c>
      <c r="F310" s="21">
        <v>36077</v>
      </c>
      <c r="G310" s="21">
        <v>21523</v>
      </c>
      <c r="H310" s="21">
        <v>17669</v>
      </c>
      <c r="I310" s="21">
        <v>19908</v>
      </c>
      <c r="J310" s="21">
        <v>22444</v>
      </c>
    </row>
    <row r="311" spans="1:10">
      <c r="A311" s="64" t="s">
        <v>137</v>
      </c>
      <c r="B311" s="18" t="s">
        <v>97</v>
      </c>
      <c r="C311" s="21">
        <v>9290</v>
      </c>
      <c r="D311" s="21">
        <v>4480</v>
      </c>
      <c r="E311" s="21">
        <v>3784</v>
      </c>
      <c r="F311" s="21">
        <v>4319</v>
      </c>
      <c r="G311" s="21">
        <v>2401</v>
      </c>
      <c r="H311" s="21">
        <v>2487</v>
      </c>
      <c r="I311" s="21">
        <v>2048</v>
      </c>
      <c r="J311" s="21">
        <v>2087</v>
      </c>
    </row>
    <row r="312" spans="1:10">
      <c r="A312" s="64" t="s">
        <v>137</v>
      </c>
      <c r="B312" s="18" t="s">
        <v>98</v>
      </c>
      <c r="C312" s="21">
        <v>5075</v>
      </c>
      <c r="D312" s="21">
        <v>2942</v>
      </c>
      <c r="E312" s="21">
        <v>3529</v>
      </c>
      <c r="F312" s="21">
        <v>4974</v>
      </c>
      <c r="G312" s="21">
        <v>3308</v>
      </c>
      <c r="H312" s="21">
        <v>2401</v>
      </c>
      <c r="I312" s="21">
        <v>2508</v>
      </c>
      <c r="J312" s="21">
        <v>2376</v>
      </c>
    </row>
    <row r="313" spans="1:10" ht="15.75">
      <c r="A313" s="64"/>
      <c r="B313" s="18" t="s">
        <v>99</v>
      </c>
      <c r="C313" s="21">
        <v>14365</v>
      </c>
      <c r="D313" s="21">
        <v>7422</v>
      </c>
      <c r="E313" s="21">
        <v>7313</v>
      </c>
      <c r="F313" s="21">
        <v>9293</v>
      </c>
      <c r="G313" s="21">
        <v>5709</v>
      </c>
      <c r="H313" s="21">
        <v>4888</v>
      </c>
      <c r="I313" s="21">
        <v>4556</v>
      </c>
      <c r="J313" s="21">
        <v>4463</v>
      </c>
    </row>
    <row r="314" spans="1:10">
      <c r="A314" s="64" t="s">
        <v>137</v>
      </c>
      <c r="B314" s="18" t="s">
        <v>100</v>
      </c>
      <c r="C314" s="21">
        <v>6891</v>
      </c>
      <c r="D314" s="21">
        <v>5786</v>
      </c>
      <c r="E314" s="21">
        <v>10050</v>
      </c>
      <c r="F314" s="21">
        <v>12739</v>
      </c>
      <c r="G314" s="21">
        <v>9762</v>
      </c>
      <c r="H314" s="21">
        <v>6970</v>
      </c>
      <c r="I314" s="21">
        <v>9018</v>
      </c>
      <c r="J314" s="21">
        <v>9986</v>
      </c>
    </row>
    <row r="315" spans="1:10">
      <c r="A315" s="64" t="s">
        <v>123</v>
      </c>
      <c r="B315" s="18" t="s">
        <v>101</v>
      </c>
      <c r="C315" s="21">
        <v>21256</v>
      </c>
      <c r="D315" s="21">
        <v>13208</v>
      </c>
      <c r="E315" s="21">
        <v>17363</v>
      </c>
      <c r="F315" s="21">
        <v>22032</v>
      </c>
      <c r="G315" s="21">
        <v>15471</v>
      </c>
      <c r="H315" s="21">
        <v>11858</v>
      </c>
      <c r="I315" s="21">
        <v>13574</v>
      </c>
      <c r="J315" s="21">
        <v>14449</v>
      </c>
    </row>
    <row r="316" spans="1:10">
      <c r="A316" s="64" t="s">
        <v>138</v>
      </c>
      <c r="B316" s="18" t="s">
        <v>97</v>
      </c>
      <c r="C316" s="21">
        <v>2631</v>
      </c>
      <c r="D316" s="21">
        <v>3345</v>
      </c>
      <c r="E316" s="21">
        <v>2240</v>
      </c>
      <c r="F316" s="21">
        <v>1661</v>
      </c>
      <c r="G316" s="21">
        <v>1194</v>
      </c>
      <c r="H316" s="21">
        <v>1358</v>
      </c>
      <c r="I316" s="21">
        <v>875</v>
      </c>
      <c r="J316" s="21">
        <v>828</v>
      </c>
    </row>
    <row r="317" spans="1:10">
      <c r="A317" s="64" t="s">
        <v>138</v>
      </c>
      <c r="B317" s="18" t="s">
        <v>98</v>
      </c>
      <c r="C317" s="21">
        <v>2155</v>
      </c>
      <c r="D317" s="21">
        <v>3185</v>
      </c>
      <c r="E317" s="21">
        <v>2442</v>
      </c>
      <c r="F317" s="21">
        <v>2103</v>
      </c>
      <c r="G317" s="21">
        <v>1842</v>
      </c>
      <c r="H317" s="21">
        <v>1370</v>
      </c>
      <c r="I317" s="21">
        <v>1506</v>
      </c>
      <c r="J317" s="21">
        <v>1307</v>
      </c>
    </row>
    <row r="318" spans="1:10" ht="15.75">
      <c r="A318" s="64"/>
      <c r="B318" s="18" t="s">
        <v>99</v>
      </c>
      <c r="C318" s="21">
        <v>4786</v>
      </c>
      <c r="D318" s="21">
        <v>6530</v>
      </c>
      <c r="E318" s="21">
        <v>4682</v>
      </c>
      <c r="F318" s="21">
        <v>3764</v>
      </c>
      <c r="G318" s="21">
        <v>3036</v>
      </c>
      <c r="H318" s="21">
        <v>2728</v>
      </c>
      <c r="I318" s="21">
        <v>2381</v>
      </c>
      <c r="J318" s="21">
        <v>2135</v>
      </c>
    </row>
    <row r="319" spans="1:10">
      <c r="A319" s="64" t="s">
        <v>138</v>
      </c>
      <c r="B319" s="18" t="s">
        <v>100</v>
      </c>
      <c r="C319" s="21">
        <v>3519</v>
      </c>
      <c r="D319" s="21">
        <v>7766</v>
      </c>
      <c r="E319" s="21">
        <v>6880</v>
      </c>
      <c r="F319" s="21">
        <v>6688</v>
      </c>
      <c r="G319" s="21">
        <v>7136</v>
      </c>
      <c r="H319" s="21">
        <v>5264</v>
      </c>
      <c r="I319" s="21">
        <v>8219</v>
      </c>
      <c r="J319" s="21">
        <v>7029</v>
      </c>
    </row>
    <row r="320" spans="1:10">
      <c r="A320" s="64" t="s">
        <v>123</v>
      </c>
      <c r="B320" s="18" t="s">
        <v>101</v>
      </c>
      <c r="C320" s="21">
        <v>8305</v>
      </c>
      <c r="D320" s="21">
        <v>14296</v>
      </c>
      <c r="E320" s="21">
        <v>11562</v>
      </c>
      <c r="F320" s="21">
        <v>10452</v>
      </c>
      <c r="G320" s="21">
        <v>10172</v>
      </c>
      <c r="H320" s="21">
        <v>7992</v>
      </c>
      <c r="I320" s="21">
        <v>10600</v>
      </c>
      <c r="J320" s="21">
        <v>9164</v>
      </c>
    </row>
    <row r="321" spans="1:10">
      <c r="A321" s="64" t="s">
        <v>139</v>
      </c>
      <c r="B321" s="18" t="s">
        <v>97</v>
      </c>
      <c r="C321" s="21">
        <v>4233</v>
      </c>
      <c r="D321" s="21">
        <v>3386</v>
      </c>
      <c r="E321" s="21">
        <v>2158</v>
      </c>
      <c r="F321" s="21">
        <v>2756</v>
      </c>
      <c r="G321" s="21">
        <v>1532</v>
      </c>
      <c r="H321" s="21">
        <v>1699</v>
      </c>
      <c r="I321" s="21">
        <v>993</v>
      </c>
      <c r="J321" s="21">
        <v>780</v>
      </c>
    </row>
    <row r="322" spans="1:10">
      <c r="A322" s="64" t="s">
        <v>139</v>
      </c>
      <c r="B322" s="18" t="s">
        <v>98</v>
      </c>
      <c r="C322" s="21">
        <v>4379</v>
      </c>
      <c r="D322" s="21">
        <v>3258</v>
      </c>
      <c r="E322" s="21">
        <v>2625</v>
      </c>
      <c r="F322" s="21">
        <v>3705</v>
      </c>
      <c r="G322" s="21">
        <v>2091</v>
      </c>
      <c r="H322" s="21">
        <v>1721</v>
      </c>
      <c r="I322" s="21">
        <v>1427</v>
      </c>
      <c r="J322" s="21">
        <v>1204</v>
      </c>
    </row>
    <row r="323" spans="1:10" ht="15.75">
      <c r="A323" s="64"/>
      <c r="B323" s="18" t="s">
        <v>99</v>
      </c>
      <c r="C323" s="21">
        <v>8612</v>
      </c>
      <c r="D323" s="21">
        <v>6644</v>
      </c>
      <c r="E323" s="21">
        <v>4783</v>
      </c>
      <c r="F323" s="21">
        <v>6461</v>
      </c>
      <c r="G323" s="21">
        <v>3623</v>
      </c>
      <c r="H323" s="21">
        <v>3420</v>
      </c>
      <c r="I323" s="21">
        <v>2420</v>
      </c>
      <c r="J323" s="21">
        <v>1984</v>
      </c>
    </row>
    <row r="324" spans="1:10">
      <c r="A324" s="64" t="s">
        <v>139</v>
      </c>
      <c r="B324" s="18" t="s">
        <v>100</v>
      </c>
      <c r="C324" s="21">
        <v>9746</v>
      </c>
      <c r="D324" s="21">
        <v>7750</v>
      </c>
      <c r="E324" s="21">
        <v>8221</v>
      </c>
      <c r="F324" s="21">
        <v>12912</v>
      </c>
      <c r="G324" s="21">
        <v>8812</v>
      </c>
      <c r="H324" s="21">
        <v>7091</v>
      </c>
      <c r="I324" s="21">
        <v>8282</v>
      </c>
      <c r="J324" s="21">
        <v>9354</v>
      </c>
    </row>
    <row r="325" spans="1:10">
      <c r="A325" s="64" t="s">
        <v>123</v>
      </c>
      <c r="B325" s="18" t="s">
        <v>101</v>
      </c>
      <c r="C325" s="21">
        <v>18358</v>
      </c>
      <c r="D325" s="21">
        <v>14394</v>
      </c>
      <c r="E325" s="21">
        <v>13004</v>
      </c>
      <c r="F325" s="21">
        <v>19373</v>
      </c>
      <c r="G325" s="21">
        <v>12435</v>
      </c>
      <c r="H325" s="21">
        <v>10511</v>
      </c>
      <c r="I325" s="21">
        <v>10702</v>
      </c>
      <c r="J325" s="21">
        <v>11338</v>
      </c>
    </row>
    <row r="326" spans="1:10">
      <c r="A326" s="64" t="s">
        <v>140</v>
      </c>
      <c r="B326" s="18" t="s">
        <v>97</v>
      </c>
      <c r="C326" s="21">
        <v>730</v>
      </c>
      <c r="D326" s="21">
        <v>1285</v>
      </c>
      <c r="E326" s="21">
        <v>456</v>
      </c>
      <c r="F326" s="21">
        <v>249</v>
      </c>
      <c r="G326" s="21">
        <v>311</v>
      </c>
      <c r="H326" s="21">
        <v>552</v>
      </c>
      <c r="I326" s="21">
        <v>224</v>
      </c>
      <c r="J326" s="21">
        <v>231</v>
      </c>
    </row>
    <row r="327" spans="1:10">
      <c r="A327" s="64" t="s">
        <v>140</v>
      </c>
      <c r="B327" s="18" t="s">
        <v>98</v>
      </c>
      <c r="C327" s="21">
        <v>688</v>
      </c>
      <c r="D327" s="21">
        <v>1549</v>
      </c>
      <c r="E327" s="21">
        <v>718</v>
      </c>
      <c r="F327" s="21">
        <v>462</v>
      </c>
      <c r="G327" s="21">
        <v>461</v>
      </c>
      <c r="H327" s="21">
        <v>562</v>
      </c>
      <c r="I327" s="21">
        <v>367</v>
      </c>
      <c r="J327" s="21">
        <v>399</v>
      </c>
    </row>
    <row r="328" spans="1:10" ht="15.75">
      <c r="A328" s="64"/>
      <c r="B328" s="18" t="s">
        <v>99</v>
      </c>
      <c r="C328" s="21">
        <v>1418</v>
      </c>
      <c r="D328" s="21">
        <v>2834</v>
      </c>
      <c r="E328" s="21">
        <v>1174</v>
      </c>
      <c r="F328" s="21">
        <v>711</v>
      </c>
      <c r="G328" s="21">
        <v>772</v>
      </c>
      <c r="H328" s="21">
        <v>1114</v>
      </c>
      <c r="I328" s="21">
        <v>591</v>
      </c>
      <c r="J328" s="21">
        <v>630</v>
      </c>
    </row>
    <row r="329" spans="1:10">
      <c r="A329" s="64" t="s">
        <v>140</v>
      </c>
      <c r="B329" s="18" t="s">
        <v>100</v>
      </c>
      <c r="C329" s="21">
        <v>1978</v>
      </c>
      <c r="D329" s="21">
        <v>6191</v>
      </c>
      <c r="E329" s="21">
        <v>4457</v>
      </c>
      <c r="F329" s="21">
        <v>2641</v>
      </c>
      <c r="G329" s="21">
        <v>4273</v>
      </c>
      <c r="H329" s="21">
        <v>3465</v>
      </c>
      <c r="I329" s="21">
        <v>3155</v>
      </c>
      <c r="J329" s="21">
        <v>3628</v>
      </c>
    </row>
    <row r="330" spans="1:10">
      <c r="A330" s="64" t="s">
        <v>123</v>
      </c>
      <c r="B330" s="18" t="s">
        <v>101</v>
      </c>
      <c r="C330" s="21">
        <v>3396</v>
      </c>
      <c r="D330" s="21">
        <v>9025</v>
      </c>
      <c r="E330" s="21">
        <v>5631</v>
      </c>
      <c r="F330" s="21">
        <v>3352</v>
      </c>
      <c r="G330" s="21">
        <v>5045</v>
      </c>
      <c r="H330" s="21">
        <v>4579</v>
      </c>
      <c r="I330" s="21">
        <v>3746</v>
      </c>
      <c r="J330" s="21">
        <v>4258</v>
      </c>
    </row>
    <row r="331" spans="1:10">
      <c r="A331" s="64" t="s">
        <v>141</v>
      </c>
      <c r="B331" s="18" t="s">
        <v>97</v>
      </c>
      <c r="C331" s="21">
        <v>293</v>
      </c>
      <c r="D331" s="21">
        <v>437</v>
      </c>
      <c r="E331" s="21">
        <v>371</v>
      </c>
      <c r="F331" s="21">
        <v>352</v>
      </c>
      <c r="G331" s="21">
        <v>332</v>
      </c>
      <c r="H331" s="21">
        <v>528</v>
      </c>
      <c r="I331" s="21">
        <v>307</v>
      </c>
      <c r="J331" s="21">
        <v>243</v>
      </c>
    </row>
    <row r="332" spans="1:10">
      <c r="A332" s="64" t="s">
        <v>141</v>
      </c>
      <c r="B332" s="18" t="s">
        <v>98</v>
      </c>
      <c r="C332" s="21">
        <v>299</v>
      </c>
      <c r="D332" s="21">
        <v>686</v>
      </c>
      <c r="E332" s="21">
        <v>665</v>
      </c>
      <c r="F332" s="21">
        <v>572</v>
      </c>
      <c r="G332" s="21">
        <v>504</v>
      </c>
      <c r="H332" s="21">
        <v>524</v>
      </c>
      <c r="I332" s="21">
        <v>412</v>
      </c>
      <c r="J332" s="21">
        <v>369</v>
      </c>
    </row>
    <row r="333" spans="1:10" ht="15.75">
      <c r="A333" s="64"/>
      <c r="B333" s="18" t="s">
        <v>99</v>
      </c>
      <c r="C333" s="21">
        <v>592</v>
      </c>
      <c r="D333" s="21">
        <v>1123</v>
      </c>
      <c r="E333" s="21">
        <v>1036</v>
      </c>
      <c r="F333" s="21">
        <v>924</v>
      </c>
      <c r="G333" s="21">
        <v>836</v>
      </c>
      <c r="H333" s="21">
        <v>1052</v>
      </c>
      <c r="I333" s="21">
        <v>719</v>
      </c>
      <c r="J333" s="21">
        <v>612</v>
      </c>
    </row>
    <row r="334" spans="1:10">
      <c r="A334" s="64" t="s">
        <v>141</v>
      </c>
      <c r="B334" s="18" t="s">
        <v>100</v>
      </c>
      <c r="C334" s="21">
        <v>1579</v>
      </c>
      <c r="D334" s="21">
        <v>3791</v>
      </c>
      <c r="E334" s="21">
        <v>4822</v>
      </c>
      <c r="F334" s="21">
        <v>4323</v>
      </c>
      <c r="G334" s="21">
        <v>5798</v>
      </c>
      <c r="H334" s="21">
        <v>4035</v>
      </c>
      <c r="I334" s="21">
        <v>4306</v>
      </c>
      <c r="J334" s="21">
        <v>5379</v>
      </c>
    </row>
    <row r="335" spans="1:10">
      <c r="A335" s="64" t="s">
        <v>123</v>
      </c>
      <c r="B335" s="18" t="s">
        <v>101</v>
      </c>
      <c r="C335" s="21">
        <v>2171</v>
      </c>
      <c r="D335" s="21">
        <v>4914</v>
      </c>
      <c r="E335" s="21">
        <v>5858</v>
      </c>
      <c r="F335" s="21">
        <v>5247</v>
      </c>
      <c r="G335" s="21">
        <v>6634</v>
      </c>
      <c r="H335" s="21">
        <v>5087</v>
      </c>
      <c r="I335" s="21">
        <v>5025</v>
      </c>
      <c r="J335" s="21">
        <v>5991</v>
      </c>
    </row>
    <row r="337" spans="1:10" ht="15.75">
      <c r="A337" s="131" t="s">
        <v>105</v>
      </c>
      <c r="B337" s="131"/>
      <c r="C337" s="131"/>
      <c r="D337" s="131"/>
      <c r="E337" s="131"/>
      <c r="F337" s="131"/>
      <c r="G337" s="131"/>
      <c r="H337" s="131"/>
      <c r="I337" s="131"/>
      <c r="J337" s="131"/>
    </row>
    <row r="338" spans="1:10">
      <c r="A338" s="132" t="s">
        <v>106</v>
      </c>
      <c r="B338" s="132"/>
      <c r="C338" s="132"/>
      <c r="D338" s="132"/>
      <c r="E338" s="132"/>
      <c r="F338" s="132"/>
      <c r="G338" s="132"/>
      <c r="H338" s="132"/>
      <c r="I338" s="132"/>
      <c r="J338" s="132"/>
    </row>
    <row r="339" spans="1:10" ht="65.25" customHeight="1">
      <c r="A339" s="91" t="s">
        <v>110</v>
      </c>
      <c r="B339" s="93"/>
      <c r="C339" s="93"/>
      <c r="D339" s="93"/>
      <c r="E339" s="93"/>
      <c r="F339" s="93"/>
      <c r="G339" s="93"/>
      <c r="H339" s="93"/>
      <c r="I339" s="93"/>
      <c r="J339" s="93"/>
    </row>
    <row r="340" spans="1:10">
      <c r="A340" s="132" t="s">
        <v>108</v>
      </c>
      <c r="B340" s="132"/>
      <c r="C340" s="132"/>
      <c r="D340" s="132"/>
      <c r="E340" s="132"/>
      <c r="F340" s="132"/>
      <c r="G340" s="132"/>
      <c r="H340" s="132"/>
      <c r="I340" s="132"/>
      <c r="J340" s="132"/>
    </row>
    <row r="341" spans="1:10">
      <c r="A341" s="132" t="s">
        <v>87</v>
      </c>
      <c r="B341" s="132"/>
      <c r="C341" s="132"/>
      <c r="D341" s="132"/>
      <c r="E341" s="132"/>
      <c r="F341" s="132"/>
      <c r="G341" s="132"/>
      <c r="H341" s="132"/>
      <c r="I341" s="132"/>
      <c r="J341" s="132"/>
    </row>
    <row r="342" spans="1:10">
      <c r="A342" s="132" t="s">
        <v>109</v>
      </c>
      <c r="B342" s="132"/>
      <c r="C342" s="132"/>
      <c r="D342" s="132"/>
      <c r="E342" s="132"/>
      <c r="F342" s="132"/>
      <c r="G342" s="132"/>
      <c r="H342" s="132"/>
      <c r="I342" s="132"/>
      <c r="J342" s="132"/>
    </row>
  </sheetData>
  <mergeCells count="80">
    <mergeCell ref="A2:I2"/>
    <mergeCell ref="A3:I3"/>
    <mergeCell ref="A5:J5"/>
    <mergeCell ref="A7:A11"/>
    <mergeCell ref="A12:A16"/>
    <mergeCell ref="A6:B6"/>
    <mergeCell ref="A17:A21"/>
    <mergeCell ref="A22:A26"/>
    <mergeCell ref="A27:A31"/>
    <mergeCell ref="A32:A36"/>
    <mergeCell ref="A37:A41"/>
    <mergeCell ref="A42:A46"/>
    <mergeCell ref="A47:A51"/>
    <mergeCell ref="A52:A56"/>
    <mergeCell ref="A57:A61"/>
    <mergeCell ref="A62:A66"/>
    <mergeCell ref="A67:A71"/>
    <mergeCell ref="A72:A76"/>
    <mergeCell ref="A77:A81"/>
    <mergeCell ref="A82:A86"/>
    <mergeCell ref="A88:J88"/>
    <mergeCell ref="A90:A94"/>
    <mergeCell ref="A95:A99"/>
    <mergeCell ref="A100:A104"/>
    <mergeCell ref="A105:A109"/>
    <mergeCell ref="A110:A114"/>
    <mergeCell ref="A115:A119"/>
    <mergeCell ref="A120:A124"/>
    <mergeCell ref="A125:A129"/>
    <mergeCell ref="A130:A134"/>
    <mergeCell ref="A135:A139"/>
    <mergeCell ref="A140:A144"/>
    <mergeCell ref="A145:A149"/>
    <mergeCell ref="A150:A154"/>
    <mergeCell ref="A155:A159"/>
    <mergeCell ref="A160:A164"/>
    <mergeCell ref="A165:A169"/>
    <mergeCell ref="A171:J171"/>
    <mergeCell ref="A173:A177"/>
    <mergeCell ref="A178:A182"/>
    <mergeCell ref="A183:A187"/>
    <mergeCell ref="A188:A192"/>
    <mergeCell ref="A193:A197"/>
    <mergeCell ref="A233:A237"/>
    <mergeCell ref="A238:A242"/>
    <mergeCell ref="A243:A247"/>
    <mergeCell ref="A198:A202"/>
    <mergeCell ref="A203:A207"/>
    <mergeCell ref="A208:A212"/>
    <mergeCell ref="A213:A217"/>
    <mergeCell ref="A218:A222"/>
    <mergeCell ref="A223:A227"/>
    <mergeCell ref="A296:A300"/>
    <mergeCell ref="A301:A305"/>
    <mergeCell ref="A271:A275"/>
    <mergeCell ref="A276:A280"/>
    <mergeCell ref="A281:A285"/>
    <mergeCell ref="A286:A290"/>
    <mergeCell ref="A291:A295"/>
    <mergeCell ref="A248:A252"/>
    <mergeCell ref="A254:J254"/>
    <mergeCell ref="A256:A260"/>
    <mergeCell ref="A261:A265"/>
    <mergeCell ref="A266:A270"/>
    <mergeCell ref="A342:J342"/>
    <mergeCell ref="A89:B89"/>
    <mergeCell ref="A172:B172"/>
    <mergeCell ref="A255:B255"/>
    <mergeCell ref="A337:J337"/>
    <mergeCell ref="A338:J338"/>
    <mergeCell ref="A339:J339"/>
    <mergeCell ref="A340:J340"/>
    <mergeCell ref="A341:J341"/>
    <mergeCell ref="A321:A325"/>
    <mergeCell ref="A326:A330"/>
    <mergeCell ref="A331:A335"/>
    <mergeCell ref="A306:A310"/>
    <mergeCell ref="A311:A315"/>
    <mergeCell ref="A316:A320"/>
    <mergeCell ref="A228:A232"/>
  </mergeCells>
  <hyperlinks>
    <hyperlink ref="A1" location="Índice!A1" display="Índice" xr:uid="{00000000-0004-0000-06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9A3A4-1436-4A0F-B90C-FA3B159CC672}">
  <dimension ref="A1:J42"/>
  <sheetViews>
    <sheetView workbookViewId="0">
      <selection activeCell="A2" sqref="A2:I2"/>
    </sheetView>
  </sheetViews>
  <sheetFormatPr defaultColWidth="9.140625" defaultRowHeight="15"/>
  <cols>
    <col min="1" max="1" width="17.7109375" bestFit="1" customWidth="1"/>
  </cols>
  <sheetData>
    <row r="1" spans="1:9">
      <c r="A1" s="1" t="s">
        <v>83</v>
      </c>
    </row>
    <row r="2" spans="1:9">
      <c r="A2" s="130" t="s">
        <v>76</v>
      </c>
      <c r="B2" s="130"/>
      <c r="C2" s="130"/>
      <c r="D2" s="130"/>
      <c r="E2" s="130"/>
      <c r="F2" s="130"/>
      <c r="G2" s="130"/>
      <c r="H2" s="130"/>
      <c r="I2" s="130"/>
    </row>
    <row r="3" spans="1:9">
      <c r="A3" s="85" t="s">
        <v>247</v>
      </c>
      <c r="B3" s="85"/>
      <c r="C3" s="85"/>
      <c r="D3" s="85"/>
      <c r="E3" s="85"/>
      <c r="F3" s="85"/>
      <c r="G3" s="85"/>
      <c r="H3" s="85"/>
      <c r="I3" s="85"/>
    </row>
    <row r="5" spans="1:9">
      <c r="A5" s="118" t="s">
        <v>91</v>
      </c>
      <c r="B5" s="118" t="s">
        <v>91</v>
      </c>
      <c r="C5" s="118" t="s">
        <v>91</v>
      </c>
      <c r="D5" s="118" t="s">
        <v>91</v>
      </c>
      <c r="E5" s="118" t="s">
        <v>91</v>
      </c>
      <c r="F5" s="118" t="s">
        <v>91</v>
      </c>
      <c r="G5" s="118" t="s">
        <v>91</v>
      </c>
      <c r="H5" s="118" t="s">
        <v>91</v>
      </c>
      <c r="I5" s="118" t="s">
        <v>91</v>
      </c>
    </row>
    <row r="6" spans="1:9">
      <c r="A6" s="60" t="s">
        <v>92</v>
      </c>
      <c r="B6" s="60" t="s">
        <v>112</v>
      </c>
      <c r="C6" s="60" t="s">
        <v>113</v>
      </c>
      <c r="D6" s="60" t="s">
        <v>114</v>
      </c>
      <c r="E6" s="60" t="s">
        <v>115</v>
      </c>
      <c r="F6" s="60" t="s">
        <v>116</v>
      </c>
      <c r="G6" s="60" t="s">
        <v>117</v>
      </c>
      <c r="H6" s="60" t="s">
        <v>118</v>
      </c>
      <c r="I6" s="60" t="s">
        <v>119</v>
      </c>
    </row>
    <row r="7" spans="1:9">
      <c r="A7" s="18" t="s">
        <v>97</v>
      </c>
      <c r="B7" s="20">
        <v>0.83657180053757962</v>
      </c>
      <c r="C7" s="20">
        <v>0.86149984325676843</v>
      </c>
      <c r="D7" s="20">
        <v>0.7613784030930647</v>
      </c>
      <c r="E7" s="20">
        <v>0.71611315355282168</v>
      </c>
      <c r="F7" s="20">
        <v>0.703185236217587</v>
      </c>
      <c r="G7" s="20">
        <v>0.65350654226898508</v>
      </c>
      <c r="H7" s="20">
        <v>0.60988217832853842</v>
      </c>
      <c r="I7" s="20">
        <v>0.60835851404194807</v>
      </c>
    </row>
    <row r="8" spans="1:9">
      <c r="A8" s="18" t="s">
        <v>98</v>
      </c>
      <c r="B8" s="20">
        <v>1.1485095499448552</v>
      </c>
      <c r="C8" s="20">
        <v>1.1345863544100365</v>
      </c>
      <c r="D8" s="20">
        <v>1.0437164582355096</v>
      </c>
      <c r="E8" s="20">
        <v>1.0142590274843686</v>
      </c>
      <c r="F8" s="20">
        <v>0.94828217192235087</v>
      </c>
      <c r="G8" s="20">
        <v>0.88467683945172781</v>
      </c>
      <c r="H8" s="20">
        <v>0.8596961038054346</v>
      </c>
      <c r="I8" s="20">
        <v>0.8158562788864705</v>
      </c>
    </row>
    <row r="9" spans="1:9" ht="15.75">
      <c r="A9" s="18" t="s">
        <v>182</v>
      </c>
      <c r="B9" s="20">
        <v>0.98725971401740475</v>
      </c>
      <c r="C9" s="20">
        <v>0.99728005921399432</v>
      </c>
      <c r="D9" s="20">
        <v>0.921234935985769</v>
      </c>
      <c r="E9" s="20">
        <v>0.88396112240577929</v>
      </c>
      <c r="F9" s="20">
        <v>0.84581006442519091</v>
      </c>
      <c r="G9" s="20">
        <v>0.7633257538134286</v>
      </c>
      <c r="H9" s="20">
        <v>0.75379902752939321</v>
      </c>
      <c r="I9" s="20">
        <v>0.73117974680205511</v>
      </c>
    </row>
    <row r="10" spans="1:9">
      <c r="A10" s="18" t="s">
        <v>100</v>
      </c>
      <c r="B10" s="20">
        <v>1.6847577517115109</v>
      </c>
      <c r="C10" s="20">
        <v>1.670153728410863</v>
      </c>
      <c r="D10" s="20">
        <v>1.6157460573734466</v>
      </c>
      <c r="E10" s="20">
        <v>1.612447751969684</v>
      </c>
      <c r="F10" s="20">
        <v>1.5765733261272812</v>
      </c>
      <c r="G10" s="20">
        <v>1.3863172507935246</v>
      </c>
      <c r="H10" s="20">
        <v>1.4522274666267554</v>
      </c>
      <c r="I10" s="20">
        <v>1.4469673539663777</v>
      </c>
    </row>
    <row r="11" spans="1:9">
      <c r="A11" s="18" t="s">
        <v>101</v>
      </c>
      <c r="B11" s="20">
        <v>1.430050225045149</v>
      </c>
      <c r="C11" s="20">
        <v>1.4415431156473635</v>
      </c>
      <c r="D11" s="20">
        <v>1.4316515016426854</v>
      </c>
      <c r="E11" s="20">
        <v>1.4397938699187223</v>
      </c>
      <c r="F11" s="20">
        <v>1.4175249618939927</v>
      </c>
      <c r="G11" s="20">
        <v>1.2167331221286968</v>
      </c>
      <c r="H11" s="20">
        <v>1.3132692006236557</v>
      </c>
      <c r="I11" s="20">
        <v>1.3253975020337607</v>
      </c>
    </row>
    <row r="13" spans="1:9">
      <c r="A13" s="118" t="s">
        <v>103</v>
      </c>
      <c r="B13" s="118" t="s">
        <v>103</v>
      </c>
      <c r="C13" s="118" t="s">
        <v>103</v>
      </c>
      <c r="D13" s="118" t="s">
        <v>103</v>
      </c>
      <c r="E13" s="118" t="s">
        <v>103</v>
      </c>
      <c r="F13" s="118" t="s">
        <v>103</v>
      </c>
      <c r="G13" s="118" t="s">
        <v>103</v>
      </c>
      <c r="H13" s="118" t="s">
        <v>103</v>
      </c>
      <c r="I13" s="118" t="s">
        <v>103</v>
      </c>
    </row>
    <row r="14" spans="1:9">
      <c r="A14" s="61" t="s">
        <v>92</v>
      </c>
      <c r="B14" s="61" t="s">
        <v>112</v>
      </c>
      <c r="C14" s="61" t="s">
        <v>113</v>
      </c>
      <c r="D14" s="61" t="s">
        <v>114</v>
      </c>
      <c r="E14" s="61" t="s">
        <v>115</v>
      </c>
      <c r="F14" s="61" t="s">
        <v>116</v>
      </c>
      <c r="G14" s="61" t="s">
        <v>117</v>
      </c>
      <c r="H14" s="61" t="s">
        <v>118</v>
      </c>
      <c r="I14" s="61" t="s">
        <v>119</v>
      </c>
    </row>
    <row r="15" spans="1:9">
      <c r="A15" s="18" t="s">
        <v>97</v>
      </c>
      <c r="B15" s="22">
        <v>903308</v>
      </c>
      <c r="C15" s="22">
        <v>870851</v>
      </c>
      <c r="D15" s="22">
        <v>623330</v>
      </c>
      <c r="E15" s="22">
        <v>584268</v>
      </c>
      <c r="F15" s="22">
        <v>545768</v>
      </c>
      <c r="G15" s="22">
        <v>948142</v>
      </c>
      <c r="H15" s="22">
        <v>590214</v>
      </c>
      <c r="I15" s="22">
        <v>495088</v>
      </c>
    </row>
    <row r="16" spans="1:9">
      <c r="A16" s="18" t="s">
        <v>98</v>
      </c>
      <c r="B16" s="22">
        <v>844141</v>
      </c>
      <c r="C16" s="22">
        <v>861172</v>
      </c>
      <c r="D16" s="22">
        <v>813538</v>
      </c>
      <c r="E16" s="22">
        <v>752646</v>
      </c>
      <c r="F16" s="22">
        <v>759622</v>
      </c>
      <c r="G16" s="22">
        <v>858041</v>
      </c>
      <c r="H16" s="22">
        <v>802116</v>
      </c>
      <c r="I16" s="22">
        <v>718113</v>
      </c>
    </row>
    <row r="17" spans="1:9" ht="15.75">
      <c r="A17" s="18" t="s">
        <v>182</v>
      </c>
      <c r="B17" s="22">
        <v>1747449</v>
      </c>
      <c r="C17" s="22">
        <v>1732023</v>
      </c>
      <c r="D17" s="22">
        <v>1436868</v>
      </c>
      <c r="E17" s="22">
        <v>1336914</v>
      </c>
      <c r="F17" s="22">
        <v>1305390</v>
      </c>
      <c r="G17" s="22">
        <v>1806183</v>
      </c>
      <c r="H17" s="22">
        <v>1392330</v>
      </c>
      <c r="I17" s="22">
        <v>1213201</v>
      </c>
    </row>
    <row r="18" spans="1:9">
      <c r="A18" s="18" t="s">
        <v>100</v>
      </c>
      <c r="B18" s="22">
        <v>3037813</v>
      </c>
      <c r="C18" s="22">
        <v>3365871</v>
      </c>
      <c r="D18" s="22">
        <v>3983829</v>
      </c>
      <c r="E18" s="22">
        <v>4303990</v>
      </c>
      <c r="F18" s="22">
        <v>4692352</v>
      </c>
      <c r="G18" s="22">
        <v>4829088</v>
      </c>
      <c r="H18" s="22">
        <v>5605763</v>
      </c>
      <c r="I18" s="22">
        <v>5929970</v>
      </c>
    </row>
    <row r="19" spans="1:9">
      <c r="A19" s="18" t="s">
        <v>101</v>
      </c>
      <c r="B19" s="22">
        <v>4785262</v>
      </c>
      <c r="C19" s="22">
        <v>5097894</v>
      </c>
      <c r="D19" s="22">
        <v>5420697</v>
      </c>
      <c r="E19" s="22">
        <v>5640904</v>
      </c>
      <c r="F19" s="22">
        <v>5997742</v>
      </c>
      <c r="G19" s="22">
        <v>6635271</v>
      </c>
      <c r="H19" s="22">
        <v>6998093</v>
      </c>
      <c r="I19" s="22">
        <v>7143171</v>
      </c>
    </row>
    <row r="21" spans="1:9">
      <c r="A21" s="118" t="s">
        <v>102</v>
      </c>
      <c r="B21" s="118" t="s">
        <v>102</v>
      </c>
      <c r="C21" s="118" t="s">
        <v>102</v>
      </c>
      <c r="D21" s="118" t="s">
        <v>102</v>
      </c>
      <c r="E21" s="118" t="s">
        <v>102</v>
      </c>
      <c r="F21" s="118" t="s">
        <v>102</v>
      </c>
      <c r="G21" s="118" t="s">
        <v>102</v>
      </c>
      <c r="H21" s="118" t="s">
        <v>102</v>
      </c>
      <c r="I21" s="118" t="s">
        <v>102</v>
      </c>
    </row>
    <row r="22" spans="1:9">
      <c r="A22" s="62" t="s">
        <v>92</v>
      </c>
      <c r="B22" s="62" t="s">
        <v>112</v>
      </c>
      <c r="C22" s="62" t="s">
        <v>113</v>
      </c>
      <c r="D22" s="62" t="s">
        <v>114</v>
      </c>
      <c r="E22" s="62" t="s">
        <v>115</v>
      </c>
      <c r="F22" s="62" t="s">
        <v>116</v>
      </c>
      <c r="G22" s="62" t="s">
        <v>117</v>
      </c>
      <c r="H22" s="62" t="s">
        <v>118</v>
      </c>
      <c r="I22" s="62" t="s">
        <v>119</v>
      </c>
    </row>
    <row r="23" spans="1:9">
      <c r="A23" s="18" t="s">
        <v>97</v>
      </c>
      <c r="B23" s="49">
        <v>1.0396758172714083E-2</v>
      </c>
      <c r="C23" s="49">
        <v>1.7707491693877531E-2</v>
      </c>
      <c r="D23" s="49">
        <v>1.1750654614368448E-2</v>
      </c>
      <c r="E23" s="49">
        <v>1.1600595583446723E-2</v>
      </c>
      <c r="F23" s="49">
        <v>1.1503889999781865E-2</v>
      </c>
      <c r="G23" s="49">
        <v>1.1171934417247158E-2</v>
      </c>
      <c r="H23" s="49">
        <v>1.1061828733611011E-2</v>
      </c>
      <c r="I23" s="49">
        <v>1.0953147131852397E-2</v>
      </c>
    </row>
    <row r="24" spans="1:9">
      <c r="A24" s="18" t="s">
        <v>98</v>
      </c>
      <c r="B24" s="49">
        <v>1.203229544821172E-2</v>
      </c>
      <c r="C24" s="49">
        <v>1.3314492659461909E-2</v>
      </c>
      <c r="D24" s="49">
        <v>1.6646704676040663E-2</v>
      </c>
      <c r="E24" s="49">
        <v>1.0256758421874821E-2</v>
      </c>
      <c r="F24" s="49">
        <v>1.1099813596472307E-2</v>
      </c>
      <c r="G24" s="49">
        <v>1.123701487515355E-2</v>
      </c>
      <c r="H24" s="49">
        <v>1.0578779888258359E-2</v>
      </c>
      <c r="I24" s="49">
        <v>1.0304755248955898E-2</v>
      </c>
    </row>
    <row r="25" spans="1:9" ht="15.75">
      <c r="A25" s="18" t="s">
        <v>182</v>
      </c>
      <c r="B25" s="49">
        <v>8.3806096540579543E-3</v>
      </c>
      <c r="C25" s="49">
        <v>1.1508669854631372E-2</v>
      </c>
      <c r="D25" s="49">
        <v>1.1958070662577121E-2</v>
      </c>
      <c r="E25" s="49">
        <v>8.2173509089813381E-3</v>
      </c>
      <c r="F25" s="49">
        <v>8.625174264044376E-3</v>
      </c>
      <c r="G25" s="49">
        <v>8.4284144314555054E-3</v>
      </c>
      <c r="H25" s="49">
        <v>7.9116440368972862E-3</v>
      </c>
      <c r="I25" s="49">
        <v>7.7240297628928698E-3</v>
      </c>
    </row>
    <row r="26" spans="1:9">
      <c r="A26" s="18" t="s">
        <v>100</v>
      </c>
      <c r="B26" s="49">
        <v>1.1251077226200671E-2</v>
      </c>
      <c r="C26" s="49">
        <v>1.2661797263366742E-2</v>
      </c>
      <c r="D26" s="49">
        <v>1.0387096063679843E-2</v>
      </c>
      <c r="E26" s="49">
        <v>6.6536402753674213E-3</v>
      </c>
      <c r="F26" s="49">
        <v>7.288135350799519E-3</v>
      </c>
      <c r="G26" s="49">
        <v>6.7427876790121357E-3</v>
      </c>
      <c r="H26" s="49">
        <v>6.3400072087317211E-3</v>
      </c>
      <c r="I26" s="49">
        <v>4.7847982187629165E-3</v>
      </c>
    </row>
    <row r="27" spans="1:9">
      <c r="A27" s="18" t="s">
        <v>101</v>
      </c>
      <c r="B27" s="49">
        <v>8.4612243278458683E-3</v>
      </c>
      <c r="C27" s="49">
        <v>1.0028403680812266E-2</v>
      </c>
      <c r="D27" s="49">
        <v>8.0077365294953518E-3</v>
      </c>
      <c r="E27" s="49">
        <v>5.8889906948540452E-3</v>
      </c>
      <c r="F27" s="49">
        <v>6.5179296890031397E-3</v>
      </c>
      <c r="G27" s="49">
        <v>6.0675774580520184E-3</v>
      </c>
      <c r="H27" s="49">
        <v>5.5229473786990654E-3</v>
      </c>
      <c r="I27" s="49">
        <v>4.452485879582066E-3</v>
      </c>
    </row>
    <row r="29" spans="1:9">
      <c r="A29" s="118" t="s">
        <v>104</v>
      </c>
      <c r="B29" s="118" t="s">
        <v>104</v>
      </c>
      <c r="C29" s="118" t="s">
        <v>104</v>
      </c>
      <c r="D29" s="118" t="s">
        <v>104</v>
      </c>
      <c r="E29" s="118" t="s">
        <v>104</v>
      </c>
      <c r="F29" s="118" t="s">
        <v>104</v>
      </c>
      <c r="G29" s="118" t="s">
        <v>104</v>
      </c>
      <c r="H29" s="118" t="s">
        <v>104</v>
      </c>
      <c r="I29" s="118" t="s">
        <v>104</v>
      </c>
    </row>
    <row r="30" spans="1:9">
      <c r="A30" s="61" t="s">
        <v>92</v>
      </c>
      <c r="B30" s="61" t="s">
        <v>112</v>
      </c>
      <c r="C30" s="61" t="s">
        <v>113</v>
      </c>
      <c r="D30" s="61" t="s">
        <v>114</v>
      </c>
      <c r="E30" s="61" t="s">
        <v>115</v>
      </c>
      <c r="F30" s="61" t="s">
        <v>116</v>
      </c>
      <c r="G30" s="61" t="s">
        <v>117</v>
      </c>
      <c r="H30" s="61" t="s">
        <v>118</v>
      </c>
      <c r="I30" s="61" t="s">
        <v>119</v>
      </c>
    </row>
    <row r="31" spans="1:9">
      <c r="A31" s="18" t="s">
        <v>97</v>
      </c>
      <c r="B31" s="22">
        <v>17628</v>
      </c>
      <c r="C31" s="22">
        <v>11369</v>
      </c>
      <c r="D31" s="22">
        <v>9377</v>
      </c>
      <c r="E31" s="22">
        <v>10418</v>
      </c>
      <c r="F31" s="22">
        <v>7249</v>
      </c>
      <c r="G31" s="22">
        <v>9770</v>
      </c>
      <c r="H31" s="22">
        <v>7060</v>
      </c>
      <c r="I31" s="22">
        <v>6369</v>
      </c>
    </row>
    <row r="32" spans="1:9">
      <c r="A32" s="18" t="s">
        <v>98</v>
      </c>
      <c r="B32" s="22">
        <v>15878</v>
      </c>
      <c r="C32" s="22">
        <v>11192</v>
      </c>
      <c r="D32" s="22">
        <v>11422</v>
      </c>
      <c r="E32" s="22">
        <v>13240</v>
      </c>
      <c r="F32" s="22">
        <v>10532</v>
      </c>
      <c r="G32" s="22">
        <v>9188</v>
      </c>
      <c r="H32" s="22">
        <v>9619</v>
      </c>
      <c r="I32" s="22">
        <v>9226</v>
      </c>
    </row>
    <row r="33" spans="1:10" ht="15.75">
      <c r="A33" s="18" t="s">
        <v>182</v>
      </c>
      <c r="B33" s="22">
        <v>33506</v>
      </c>
      <c r="C33" s="22">
        <v>22561</v>
      </c>
      <c r="D33" s="22">
        <v>20799</v>
      </c>
      <c r="E33" s="22">
        <v>23658</v>
      </c>
      <c r="F33" s="22">
        <v>17781</v>
      </c>
      <c r="G33" s="22">
        <v>18958</v>
      </c>
      <c r="H33" s="22">
        <v>16679</v>
      </c>
      <c r="I33" s="22">
        <v>15595</v>
      </c>
    </row>
    <row r="34" spans="1:10">
      <c r="A34" s="18" t="s">
        <v>100</v>
      </c>
      <c r="B34" s="22">
        <v>37954</v>
      </c>
      <c r="C34" s="22">
        <v>36523</v>
      </c>
      <c r="D34" s="22">
        <v>45926</v>
      </c>
      <c r="E34" s="22">
        <v>60229</v>
      </c>
      <c r="F34" s="22">
        <v>53167</v>
      </c>
      <c r="G34" s="22">
        <v>43953</v>
      </c>
      <c r="H34" s="22">
        <v>55377</v>
      </c>
      <c r="I34" s="22">
        <v>63059</v>
      </c>
    </row>
    <row r="35" spans="1:10">
      <c r="A35" s="18" t="s">
        <v>101</v>
      </c>
      <c r="B35" s="22">
        <v>71460</v>
      </c>
      <c r="C35" s="22">
        <v>59084</v>
      </c>
      <c r="D35" s="22">
        <v>66725</v>
      </c>
      <c r="E35" s="22">
        <v>83887</v>
      </c>
      <c r="F35" s="22">
        <v>70948</v>
      </c>
      <c r="G35" s="22">
        <v>62911</v>
      </c>
      <c r="H35" s="22">
        <v>72056</v>
      </c>
      <c r="I35" s="22">
        <v>78654</v>
      </c>
    </row>
    <row r="37" spans="1:10" ht="15.75">
      <c r="A37" s="131" t="s">
        <v>105</v>
      </c>
      <c r="B37" s="131"/>
      <c r="C37" s="131"/>
      <c r="D37" s="131"/>
      <c r="E37" s="131"/>
      <c r="F37" s="131"/>
      <c r="G37" s="131"/>
      <c r="H37" s="131"/>
      <c r="I37" s="131"/>
      <c r="J37" s="131"/>
    </row>
    <row r="38" spans="1:10">
      <c r="A38" s="132" t="s">
        <v>106</v>
      </c>
      <c r="B38" s="132"/>
      <c r="C38" s="132"/>
      <c r="D38" s="132"/>
      <c r="E38" s="132"/>
      <c r="F38" s="132"/>
      <c r="G38" s="132"/>
      <c r="H38" s="132"/>
      <c r="I38" s="132"/>
      <c r="J38" s="132"/>
    </row>
    <row r="39" spans="1:10" ht="63" customHeight="1">
      <c r="A39" s="92" t="s">
        <v>110</v>
      </c>
      <c r="B39" s="132"/>
      <c r="C39" s="132"/>
      <c r="D39" s="132"/>
      <c r="E39" s="132"/>
      <c r="F39" s="132"/>
      <c r="G39" s="132"/>
      <c r="H39" s="132"/>
      <c r="I39" s="132"/>
      <c r="J39" s="132"/>
    </row>
    <row r="40" spans="1:10">
      <c r="A40" s="132" t="s">
        <v>108</v>
      </c>
      <c r="B40" s="132"/>
      <c r="C40" s="132"/>
      <c r="D40" s="132"/>
      <c r="E40" s="132"/>
      <c r="F40" s="132"/>
      <c r="G40" s="132"/>
      <c r="H40" s="132"/>
      <c r="I40" s="132"/>
      <c r="J40" s="132"/>
    </row>
    <row r="41" spans="1:10">
      <c r="A41" s="132" t="s">
        <v>87</v>
      </c>
      <c r="B41" s="132"/>
      <c r="C41" s="132"/>
      <c r="D41" s="132"/>
      <c r="E41" s="132"/>
      <c r="F41" s="132"/>
      <c r="G41" s="132"/>
      <c r="H41" s="132"/>
      <c r="I41" s="132"/>
      <c r="J41" s="132"/>
    </row>
    <row r="42" spans="1:10">
      <c r="A42" s="132" t="s">
        <v>109</v>
      </c>
      <c r="B42" s="132"/>
      <c r="C42" s="132"/>
      <c r="D42" s="132"/>
      <c r="E42" s="132"/>
      <c r="F42" s="132"/>
      <c r="G42" s="132"/>
      <c r="H42" s="132"/>
      <c r="I42" s="132"/>
      <c r="J42" s="132"/>
    </row>
  </sheetData>
  <mergeCells count="12">
    <mergeCell ref="A2:I2"/>
    <mergeCell ref="A3:I3"/>
    <mergeCell ref="A38:J38"/>
    <mergeCell ref="A39:J39"/>
    <mergeCell ref="A40:J40"/>
    <mergeCell ref="A41:J41"/>
    <mergeCell ref="A42:J42"/>
    <mergeCell ref="A5:I5"/>
    <mergeCell ref="A13:I13"/>
    <mergeCell ref="A21:I21"/>
    <mergeCell ref="A29:I29"/>
    <mergeCell ref="A37:J37"/>
  </mergeCells>
  <hyperlinks>
    <hyperlink ref="A1" location="Índice!A1" display="Índice" xr:uid="{00000000-0004-0000-5000-00000000000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22199-B603-41B6-9975-06321D7232C7}">
  <dimension ref="A1:J26"/>
  <sheetViews>
    <sheetView workbookViewId="0"/>
  </sheetViews>
  <sheetFormatPr defaultColWidth="9.140625" defaultRowHeight="15"/>
  <cols>
    <col min="1" max="1" width="16.5703125" bestFit="1" customWidth="1"/>
  </cols>
  <sheetData>
    <row r="1" spans="1:9">
      <c r="A1" s="1" t="s">
        <v>83</v>
      </c>
    </row>
    <row r="2" spans="1:9">
      <c r="A2" s="130" t="s">
        <v>77</v>
      </c>
      <c r="B2" s="130"/>
      <c r="C2" s="130"/>
      <c r="D2" s="130"/>
      <c r="E2" s="130"/>
      <c r="F2" s="130"/>
      <c r="G2" s="130"/>
      <c r="H2" s="130"/>
      <c r="I2" s="130"/>
    </row>
    <row r="3" spans="1:9">
      <c r="A3" s="85" t="s">
        <v>248</v>
      </c>
      <c r="B3" s="85"/>
      <c r="C3" s="85"/>
      <c r="D3" s="85"/>
      <c r="E3" s="85"/>
      <c r="F3" s="85"/>
      <c r="G3" s="85"/>
      <c r="H3" s="85"/>
      <c r="I3" s="85"/>
    </row>
    <row r="5" spans="1:9">
      <c r="A5" s="88" t="s">
        <v>91</v>
      </c>
      <c r="B5" s="89" t="s">
        <v>91</v>
      </c>
      <c r="C5" s="89" t="s">
        <v>91</v>
      </c>
      <c r="D5" s="89" t="s">
        <v>91</v>
      </c>
      <c r="E5" s="89" t="s">
        <v>91</v>
      </c>
      <c r="F5" s="89" t="s">
        <v>91</v>
      </c>
      <c r="G5" s="89" t="s">
        <v>91</v>
      </c>
      <c r="H5" s="89" t="s">
        <v>91</v>
      </c>
      <c r="I5" s="90" t="s">
        <v>91</v>
      </c>
    </row>
    <row r="6" spans="1:9">
      <c r="A6" s="16" t="s">
        <v>92</v>
      </c>
      <c r="B6" s="17" t="s">
        <v>112</v>
      </c>
      <c r="C6" s="17" t="s">
        <v>113</v>
      </c>
      <c r="D6" s="17" t="s">
        <v>114</v>
      </c>
      <c r="E6" s="17" t="s">
        <v>115</v>
      </c>
      <c r="F6" s="17" t="s">
        <v>116</v>
      </c>
      <c r="G6" s="17" t="s">
        <v>117</v>
      </c>
      <c r="H6" s="17" t="s">
        <v>118</v>
      </c>
      <c r="I6" s="17" t="s">
        <v>119</v>
      </c>
    </row>
    <row r="7" spans="1:9">
      <c r="A7" s="18" t="s">
        <v>97</v>
      </c>
      <c r="B7" s="19">
        <v>4.3996906106007554</v>
      </c>
      <c r="C7" s="19">
        <v>4.1549414985644555</v>
      </c>
      <c r="D7" s="19">
        <v>4.4249647063781365</v>
      </c>
      <c r="E7" s="19">
        <v>4.4465824733151367</v>
      </c>
      <c r="F7" s="19">
        <v>4.4285338322354706</v>
      </c>
      <c r="G7" s="19">
        <v>4.5083721072856298</v>
      </c>
      <c r="H7" s="19">
        <v>4.6777734254544239</v>
      </c>
      <c r="I7" s="19">
        <v>4.5858641194457999</v>
      </c>
    </row>
    <row r="8" spans="1:9">
      <c r="A8" s="18" t="s">
        <v>98</v>
      </c>
      <c r="B8" s="19">
        <v>3.1533722398257251</v>
      </c>
      <c r="C8" s="19">
        <v>3.0861173258115557</v>
      </c>
      <c r="D8" s="19">
        <v>3.2744237153796418</v>
      </c>
      <c r="E8" s="19">
        <v>3.3496943846953933</v>
      </c>
      <c r="F8" s="19">
        <v>3.4336573487927855</v>
      </c>
      <c r="G8" s="19">
        <v>3.6007332473530771</v>
      </c>
      <c r="H8" s="19">
        <v>3.4616604986252422</v>
      </c>
      <c r="I8" s="19">
        <v>3.5794936479841333</v>
      </c>
    </row>
    <row r="9" spans="1:9" ht="15.75">
      <c r="A9" s="18" t="s">
        <v>182</v>
      </c>
      <c r="B9" s="19">
        <v>3.6992961918309097</v>
      </c>
      <c r="C9" s="19">
        <v>3.5503487499652637</v>
      </c>
      <c r="D9" s="19">
        <v>3.6869326951188834</v>
      </c>
      <c r="E9" s="19">
        <v>3.7380409213220736</v>
      </c>
      <c r="F9" s="19">
        <v>3.7794644021620996</v>
      </c>
      <c r="G9" s="19">
        <v>4.0086436121986848</v>
      </c>
      <c r="H9" s="19">
        <v>3.878752249801579</v>
      </c>
      <c r="I9" s="19">
        <v>3.9211920619388816</v>
      </c>
    </row>
    <row r="10" spans="1:9">
      <c r="A10" s="18" t="s">
        <v>100</v>
      </c>
      <c r="B10" s="19">
        <v>2.0609547245113746</v>
      </c>
      <c r="C10" s="19">
        <v>1.9881594344022846</v>
      </c>
      <c r="D10" s="19">
        <v>1.9862039790854418</v>
      </c>
      <c r="E10" s="19">
        <v>1.9611030843265789</v>
      </c>
      <c r="F10" s="19">
        <v>1.9412970304698522</v>
      </c>
      <c r="G10" s="19">
        <v>2.0920463630051946</v>
      </c>
      <c r="H10" s="19">
        <v>1.9400992010286895</v>
      </c>
      <c r="I10" s="19">
        <v>1.9393860921186978</v>
      </c>
    </row>
    <row r="11" spans="1:9">
      <c r="A11" s="18" t="s">
        <v>101</v>
      </c>
      <c r="B11" s="19">
        <v>2.4739863791096663</v>
      </c>
      <c r="C11" s="19">
        <v>2.3553453513849951</v>
      </c>
      <c r="D11" s="19">
        <v>2.2762920509876299</v>
      </c>
      <c r="E11" s="19">
        <v>2.2196621930352602</v>
      </c>
      <c r="F11" s="19">
        <v>2.1800120184207175</v>
      </c>
      <c r="G11" s="19">
        <v>2.4193482659127792</v>
      </c>
      <c r="H11" s="19">
        <v>2.1614924518899108</v>
      </c>
      <c r="I11" s="19">
        <v>2.1250728145777242</v>
      </c>
    </row>
    <row r="13" spans="1:9">
      <c r="A13" s="88" t="s">
        <v>102</v>
      </c>
      <c r="B13" s="89" t="s">
        <v>102</v>
      </c>
      <c r="C13" s="89" t="s">
        <v>102</v>
      </c>
      <c r="D13" s="89" t="s">
        <v>102</v>
      </c>
      <c r="E13" s="89" t="s">
        <v>102</v>
      </c>
      <c r="F13" s="89" t="s">
        <v>102</v>
      </c>
      <c r="G13" s="89" t="s">
        <v>102</v>
      </c>
      <c r="H13" s="89" t="s">
        <v>102</v>
      </c>
      <c r="I13" s="90" t="s">
        <v>102</v>
      </c>
    </row>
    <row r="14" spans="1:9">
      <c r="A14" s="16" t="s">
        <v>92</v>
      </c>
      <c r="B14" s="17" t="s">
        <v>112</v>
      </c>
      <c r="C14" s="17" t="s">
        <v>113</v>
      </c>
      <c r="D14" s="17" t="s">
        <v>114</v>
      </c>
      <c r="E14" s="17" t="s">
        <v>115</v>
      </c>
      <c r="F14" s="17" t="s">
        <v>116</v>
      </c>
      <c r="G14" s="17" t="s">
        <v>117</v>
      </c>
      <c r="H14" s="17" t="s">
        <v>118</v>
      </c>
      <c r="I14" s="17" t="s">
        <v>119</v>
      </c>
    </row>
    <row r="15" spans="1:9">
      <c r="A15" s="18" t="s">
        <v>97</v>
      </c>
      <c r="B15" s="36">
        <v>4.7626134262355846E-2</v>
      </c>
      <c r="C15" s="36">
        <v>7.5343162051279222E-2</v>
      </c>
      <c r="D15" s="36">
        <v>6.6145819636746483E-2</v>
      </c>
      <c r="E15" s="36">
        <v>6.0829186161762507E-2</v>
      </c>
      <c r="F15" s="36">
        <v>6.6797840021983398E-2</v>
      </c>
      <c r="G15" s="36">
        <v>7.2837592910042034E-2</v>
      </c>
      <c r="H15" s="36">
        <v>8.0797724935149876E-2</v>
      </c>
      <c r="I15" s="36">
        <v>7.6110133249821924E-2</v>
      </c>
    </row>
    <row r="16" spans="1:9">
      <c r="A16" s="18" t="s">
        <v>98</v>
      </c>
      <c r="B16" s="36">
        <v>2.6794782394994429E-2</v>
      </c>
      <c r="C16" s="36">
        <v>3.1956806375893362E-2</v>
      </c>
      <c r="D16" s="36">
        <v>4.3149532842684919E-2</v>
      </c>
      <c r="E16" s="36">
        <v>2.8934770790149996E-2</v>
      </c>
      <c r="F16" s="36">
        <v>3.3866387240581171E-2</v>
      </c>
      <c r="G16" s="36">
        <v>3.8628789882310985E-2</v>
      </c>
      <c r="H16" s="36">
        <v>3.553204564533196E-2</v>
      </c>
      <c r="I16" s="36">
        <v>3.7944206374510348E-2</v>
      </c>
    </row>
    <row r="17" spans="1:10" ht="15.75">
      <c r="A17" s="18" t="s">
        <v>182</v>
      </c>
      <c r="B17" s="36">
        <v>2.6396799945272637E-2</v>
      </c>
      <c r="C17" s="36">
        <v>3.4582261714085731E-2</v>
      </c>
      <c r="D17" s="36">
        <v>4.2362618971487201E-2</v>
      </c>
      <c r="E17" s="36">
        <v>2.9053289092749034E-2</v>
      </c>
      <c r="F17" s="36">
        <v>3.3651706058872972E-2</v>
      </c>
      <c r="G17" s="36">
        <v>3.8445775179274305E-2</v>
      </c>
      <c r="H17" s="36">
        <v>3.6474149128040728E-2</v>
      </c>
      <c r="I17" s="36">
        <v>3.6009167066463635E-2</v>
      </c>
    </row>
    <row r="18" spans="1:10">
      <c r="A18" s="18" t="s">
        <v>100</v>
      </c>
      <c r="B18" s="36">
        <v>1.157098755263385E-2</v>
      </c>
      <c r="C18" s="36">
        <v>1.3524619071411739E-2</v>
      </c>
      <c r="D18" s="36">
        <v>1.0082376863462894E-2</v>
      </c>
      <c r="E18" s="36">
        <v>8.0479344116226714E-3</v>
      </c>
      <c r="F18" s="36">
        <v>1.0163237887923319E-2</v>
      </c>
      <c r="G18" s="36">
        <v>1.0306143775999074E-2</v>
      </c>
      <c r="H18" s="36">
        <v>7.0861434617993085E-3</v>
      </c>
      <c r="I18" s="36">
        <v>5.5105747166402652E-3</v>
      </c>
    </row>
    <row r="19" spans="1:10">
      <c r="A19" s="18" t="s">
        <v>101</v>
      </c>
      <c r="B19" s="36">
        <v>1.2892352726343105E-2</v>
      </c>
      <c r="C19" s="36">
        <v>1.413096269733828E-2</v>
      </c>
      <c r="D19" s="36">
        <v>1.1489046531891938E-2</v>
      </c>
      <c r="E19" s="36">
        <v>9.0515166461595711E-3</v>
      </c>
      <c r="F19" s="36">
        <v>1.1320823231616589E-2</v>
      </c>
      <c r="G19" s="36">
        <v>1.2377704587703179E-2</v>
      </c>
      <c r="H19" s="36">
        <v>7.9872687324671517E-3</v>
      </c>
      <c r="I19" s="36">
        <v>6.2867171307419882E-3</v>
      </c>
    </row>
    <row r="21" spans="1:10" ht="15.75">
      <c r="A21" s="131" t="s">
        <v>105</v>
      </c>
      <c r="B21" s="131"/>
      <c r="C21" s="131"/>
      <c r="D21" s="131"/>
      <c r="E21" s="131"/>
      <c r="F21" s="131"/>
      <c r="G21" s="131"/>
      <c r="H21" s="131"/>
      <c r="I21" s="131"/>
      <c r="J21" s="131"/>
    </row>
    <row r="22" spans="1:10">
      <c r="A22" s="132" t="s">
        <v>106</v>
      </c>
      <c r="B22" s="132"/>
      <c r="C22" s="132"/>
      <c r="D22" s="132"/>
      <c r="E22" s="132"/>
      <c r="F22" s="132"/>
      <c r="G22" s="132"/>
      <c r="H22" s="132"/>
      <c r="I22" s="132"/>
      <c r="J22" s="132"/>
    </row>
    <row r="23" spans="1:10" ht="63" customHeight="1">
      <c r="A23" s="92" t="s">
        <v>110</v>
      </c>
      <c r="B23" s="132"/>
      <c r="C23" s="132"/>
      <c r="D23" s="132"/>
      <c r="E23" s="132"/>
      <c r="F23" s="132"/>
      <c r="G23" s="132"/>
      <c r="H23" s="132"/>
      <c r="I23" s="132"/>
      <c r="J23" s="132"/>
    </row>
    <row r="24" spans="1:10">
      <c r="A24" s="132" t="s">
        <v>108</v>
      </c>
      <c r="B24" s="132"/>
      <c r="C24" s="132"/>
      <c r="D24" s="132"/>
      <c r="E24" s="132"/>
      <c r="F24" s="132"/>
      <c r="G24" s="132"/>
      <c r="H24" s="132"/>
      <c r="I24" s="132"/>
      <c r="J24" s="132"/>
    </row>
    <row r="25" spans="1:10">
      <c r="A25" s="132" t="s">
        <v>87</v>
      </c>
      <c r="B25" s="132"/>
      <c r="C25" s="132"/>
      <c r="D25" s="132"/>
      <c r="E25" s="132"/>
      <c r="F25" s="132"/>
      <c r="G25" s="132"/>
      <c r="H25" s="132"/>
      <c r="I25" s="132"/>
      <c r="J25" s="132"/>
    </row>
    <row r="26" spans="1:10">
      <c r="A26" s="132" t="s">
        <v>109</v>
      </c>
      <c r="B26" s="132"/>
      <c r="C26" s="132"/>
      <c r="D26" s="132"/>
      <c r="E26" s="132"/>
      <c r="F26" s="132"/>
      <c r="G26" s="132"/>
      <c r="H26" s="132"/>
      <c r="I26" s="132"/>
      <c r="J26" s="132"/>
    </row>
  </sheetData>
  <mergeCells count="10">
    <mergeCell ref="A23:J23"/>
    <mergeCell ref="A24:J24"/>
    <mergeCell ref="A25:J25"/>
    <mergeCell ref="A26:J26"/>
    <mergeCell ref="A2:I2"/>
    <mergeCell ref="A3:I3"/>
    <mergeCell ref="A5:I5"/>
    <mergeCell ref="A13:I13"/>
    <mergeCell ref="A21:J21"/>
    <mergeCell ref="A22:J22"/>
  </mergeCells>
  <hyperlinks>
    <hyperlink ref="A1" location="Índice!A1" display="Índice" xr:uid="{00000000-0004-0000-5100-000000000000}"/>
  </hyperlinks>
  <pageMargins left="0.7" right="0.7" top="0.75" bottom="0.75" header="0.3" footer="0.3"/>
  <pageSetup orientation="portrait" horizontalDpi="0" verticalDpi="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6115-DB11-4058-A089-8CCA7AD00269}">
  <dimension ref="A1:J25"/>
  <sheetViews>
    <sheetView workbookViewId="0">
      <selection activeCell="A2" sqref="A2:I2"/>
    </sheetView>
  </sheetViews>
  <sheetFormatPr defaultColWidth="11.42578125" defaultRowHeight="15"/>
  <cols>
    <col min="1" max="1" width="16" customWidth="1"/>
  </cols>
  <sheetData>
    <row r="1" spans="1:9">
      <c r="A1" s="1" t="s">
        <v>83</v>
      </c>
    </row>
    <row r="2" spans="1:9">
      <c r="A2" s="130" t="s">
        <v>79</v>
      </c>
      <c r="B2" s="130"/>
      <c r="C2" s="130"/>
      <c r="D2" s="130"/>
      <c r="E2" s="130"/>
      <c r="F2" s="130"/>
      <c r="G2" s="130"/>
      <c r="H2" s="130"/>
      <c r="I2" s="130"/>
    </row>
    <row r="3" spans="1:9">
      <c r="A3" s="85" t="s">
        <v>249</v>
      </c>
      <c r="B3" s="85"/>
      <c r="C3" s="85"/>
      <c r="D3" s="85"/>
      <c r="E3" s="85"/>
      <c r="F3" s="85"/>
      <c r="G3" s="85"/>
      <c r="H3" s="85"/>
      <c r="I3" s="85"/>
    </row>
    <row r="5" spans="1:9">
      <c r="A5" s="119" t="s">
        <v>250</v>
      </c>
      <c r="B5" s="120" t="s">
        <v>93</v>
      </c>
      <c r="C5" s="120"/>
      <c r="D5" s="120"/>
      <c r="E5" s="120" t="s">
        <v>94</v>
      </c>
      <c r="F5" s="120"/>
      <c r="G5" s="120"/>
    </row>
    <row r="6" spans="1:9">
      <c r="A6" s="119"/>
      <c r="B6" s="23" t="s">
        <v>251</v>
      </c>
      <c r="C6" s="23" t="s">
        <v>122</v>
      </c>
      <c r="D6" s="23" t="s">
        <v>101</v>
      </c>
      <c r="E6" s="23" t="s">
        <v>251</v>
      </c>
      <c r="F6" s="23" t="s">
        <v>122</v>
      </c>
      <c r="G6" s="23" t="s">
        <v>101</v>
      </c>
    </row>
    <row r="7" spans="1:9">
      <c r="A7" s="24" t="s">
        <v>125</v>
      </c>
      <c r="B7" s="21">
        <v>7908</v>
      </c>
      <c r="C7" s="21">
        <v>627</v>
      </c>
      <c r="D7" s="21">
        <v>8535</v>
      </c>
      <c r="E7" s="21">
        <v>2579</v>
      </c>
      <c r="F7" s="21">
        <v>216</v>
      </c>
      <c r="G7" s="21">
        <v>2795</v>
      </c>
    </row>
    <row r="8" spans="1:9">
      <c r="A8" s="24" t="s">
        <v>126</v>
      </c>
      <c r="B8" s="21">
        <v>9200</v>
      </c>
      <c r="C8" s="21">
        <v>532</v>
      </c>
      <c r="D8" s="21">
        <v>9732</v>
      </c>
      <c r="E8" s="21">
        <v>2896</v>
      </c>
      <c r="F8" s="21">
        <v>197</v>
      </c>
      <c r="G8" s="21">
        <v>3093</v>
      </c>
    </row>
    <row r="9" spans="1:9">
      <c r="A9" s="24" t="s">
        <v>127</v>
      </c>
      <c r="B9" s="21">
        <v>10011</v>
      </c>
      <c r="C9" s="21">
        <v>594</v>
      </c>
      <c r="D9" s="21">
        <v>10605</v>
      </c>
      <c r="E9" s="21">
        <v>3287</v>
      </c>
      <c r="F9" s="21">
        <v>218</v>
      </c>
      <c r="G9" s="21">
        <v>3505</v>
      </c>
    </row>
    <row r="10" spans="1:9">
      <c r="A10" s="24" t="s">
        <v>252</v>
      </c>
      <c r="B10" s="21">
        <v>8507</v>
      </c>
      <c r="C10" s="21">
        <v>791</v>
      </c>
      <c r="D10" s="21">
        <v>9298</v>
      </c>
      <c r="E10" s="21">
        <v>2965</v>
      </c>
      <c r="F10" s="21">
        <v>292</v>
      </c>
      <c r="G10" s="21">
        <v>3257</v>
      </c>
    </row>
    <row r="11" spans="1:9">
      <c r="A11" s="24" t="s">
        <v>129</v>
      </c>
      <c r="B11" s="21">
        <v>8145</v>
      </c>
      <c r="C11" s="21">
        <v>2140</v>
      </c>
      <c r="D11" s="21">
        <v>10285</v>
      </c>
      <c r="E11" s="21">
        <v>2808</v>
      </c>
      <c r="F11" s="21">
        <v>830</v>
      </c>
      <c r="G11" s="21">
        <v>3638</v>
      </c>
    </row>
    <row r="12" spans="1:9">
      <c r="A12" s="24" t="s">
        <v>130</v>
      </c>
      <c r="B12" s="21">
        <v>19332</v>
      </c>
      <c r="C12" s="21">
        <v>3619</v>
      </c>
      <c r="D12" s="21">
        <v>22951</v>
      </c>
      <c r="E12" s="21">
        <v>7130</v>
      </c>
      <c r="F12" s="21">
        <v>1285</v>
      </c>
      <c r="G12" s="21">
        <v>8415</v>
      </c>
    </row>
    <row r="13" spans="1:9">
      <c r="A13" s="25" t="s">
        <v>131</v>
      </c>
      <c r="B13" s="21">
        <v>38135</v>
      </c>
      <c r="C13" s="21">
        <v>2523</v>
      </c>
      <c r="D13" s="21">
        <v>40658</v>
      </c>
      <c r="E13" s="21">
        <v>13315</v>
      </c>
      <c r="F13" s="21">
        <v>836</v>
      </c>
      <c r="G13" s="21">
        <v>14151</v>
      </c>
    </row>
    <row r="14" spans="1:9">
      <c r="A14" s="24" t="s">
        <v>132</v>
      </c>
      <c r="B14" s="21">
        <v>10498</v>
      </c>
      <c r="C14" s="21">
        <v>4092</v>
      </c>
      <c r="D14" s="21">
        <v>14590</v>
      </c>
      <c r="E14" s="21">
        <v>3783</v>
      </c>
      <c r="F14" s="21">
        <v>1541</v>
      </c>
      <c r="G14" s="21">
        <v>5324</v>
      </c>
    </row>
    <row r="15" spans="1:9">
      <c r="A15" s="24" t="s">
        <v>133</v>
      </c>
      <c r="B15" s="21">
        <v>10201</v>
      </c>
      <c r="C15" s="21">
        <v>4456</v>
      </c>
      <c r="D15" s="21">
        <v>14657</v>
      </c>
      <c r="E15" s="21">
        <v>3846</v>
      </c>
      <c r="F15" s="21">
        <v>1732</v>
      </c>
      <c r="G15" s="21">
        <v>5578</v>
      </c>
    </row>
    <row r="16" spans="1:9">
      <c r="A16" s="25" t="s">
        <v>134</v>
      </c>
      <c r="B16" s="21">
        <v>6595</v>
      </c>
      <c r="C16" s="21">
        <v>2797</v>
      </c>
      <c r="D16" s="21">
        <v>9392</v>
      </c>
      <c r="E16" s="21">
        <v>2436</v>
      </c>
      <c r="F16" s="21">
        <v>1060</v>
      </c>
      <c r="G16" s="21">
        <v>3496</v>
      </c>
    </row>
    <row r="17" spans="1:10">
      <c r="A17" s="24" t="s">
        <v>183</v>
      </c>
      <c r="B17" s="21">
        <v>18619</v>
      </c>
      <c r="C17" s="21">
        <v>3828</v>
      </c>
      <c r="D17" s="21">
        <v>22447</v>
      </c>
      <c r="E17" s="21">
        <v>6748</v>
      </c>
      <c r="F17" s="21">
        <v>1376</v>
      </c>
      <c r="G17" s="21">
        <v>8124</v>
      </c>
    </row>
    <row r="18" spans="1:10">
      <c r="A18" s="24" t="s">
        <v>184</v>
      </c>
      <c r="B18" s="21">
        <v>9945</v>
      </c>
      <c r="C18" s="21">
        <v>4512</v>
      </c>
      <c r="D18" s="21">
        <v>14457</v>
      </c>
      <c r="E18" s="21">
        <v>3778</v>
      </c>
      <c r="F18" s="21">
        <v>1680</v>
      </c>
      <c r="G18" s="21">
        <v>5458</v>
      </c>
    </row>
    <row r="19" spans="1:10">
      <c r="A19" s="24" t="s">
        <v>138</v>
      </c>
      <c r="B19" s="21">
        <v>6433</v>
      </c>
      <c r="C19" s="21">
        <v>2734</v>
      </c>
      <c r="D19" s="21">
        <v>9167</v>
      </c>
      <c r="E19" s="21">
        <v>2412</v>
      </c>
      <c r="F19" s="21">
        <v>1021</v>
      </c>
      <c r="G19" s="21">
        <v>3433</v>
      </c>
    </row>
    <row r="20" spans="1:10">
      <c r="A20" s="24" t="s">
        <v>139</v>
      </c>
      <c r="B20" s="21">
        <v>8194</v>
      </c>
      <c r="C20" s="21">
        <v>3149</v>
      </c>
      <c r="D20" s="21">
        <v>11343</v>
      </c>
      <c r="E20" s="21">
        <v>3051</v>
      </c>
      <c r="F20" s="21">
        <v>1229</v>
      </c>
      <c r="G20" s="21">
        <v>4280</v>
      </c>
    </row>
    <row r="21" spans="1:10">
      <c r="A21" s="24" t="s">
        <v>140</v>
      </c>
      <c r="B21" s="21">
        <v>3218</v>
      </c>
      <c r="C21" s="21">
        <v>1040</v>
      </c>
      <c r="D21" s="21">
        <v>4258</v>
      </c>
      <c r="E21" s="21">
        <v>1273</v>
      </c>
      <c r="F21" s="21">
        <v>480</v>
      </c>
      <c r="G21" s="21">
        <v>1753</v>
      </c>
    </row>
    <row r="22" spans="1:10">
      <c r="A22" s="24" t="s">
        <v>141</v>
      </c>
      <c r="B22" s="21">
        <v>5466</v>
      </c>
      <c r="C22" s="21">
        <v>526</v>
      </c>
      <c r="D22" s="21">
        <v>5992</v>
      </c>
      <c r="E22" s="21">
        <v>2125</v>
      </c>
      <c r="F22" s="21">
        <v>229</v>
      </c>
      <c r="G22" s="21">
        <v>2354</v>
      </c>
    </row>
    <row r="23" spans="1:10">
      <c r="A23" s="26" t="s">
        <v>101</v>
      </c>
      <c r="B23" s="21">
        <v>180407</v>
      </c>
      <c r="C23" s="21">
        <v>37960</v>
      </c>
      <c r="D23" s="21">
        <v>218367</v>
      </c>
      <c r="E23" s="21">
        <v>64432</v>
      </c>
      <c r="F23" s="21">
        <v>14222</v>
      </c>
      <c r="G23" s="21">
        <v>78654</v>
      </c>
    </row>
    <row r="25" spans="1:10">
      <c r="A25" s="132" t="s">
        <v>253</v>
      </c>
      <c r="B25" s="132"/>
      <c r="C25" s="132"/>
      <c r="D25" s="132"/>
      <c r="E25" s="132"/>
      <c r="F25" s="132"/>
      <c r="G25" s="132"/>
      <c r="H25" s="132"/>
      <c r="I25" s="132"/>
      <c r="J25" s="132"/>
    </row>
  </sheetData>
  <mergeCells count="6">
    <mergeCell ref="A25:J25"/>
    <mergeCell ref="A2:I2"/>
    <mergeCell ref="A3:I3"/>
    <mergeCell ref="A5:A6"/>
    <mergeCell ref="B5:D5"/>
    <mergeCell ref="E5:G5"/>
  </mergeCells>
  <hyperlinks>
    <hyperlink ref="A1" location="Índice!A1" display="Índice" xr:uid="{D4B91D46-B6A5-47CE-B366-3EFA2C78E5D4}"/>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763D-35BC-4E7E-9BFB-DF7AF4BC19AF}">
  <dimension ref="A1:J25"/>
  <sheetViews>
    <sheetView workbookViewId="0">
      <selection activeCell="A2" sqref="A2:I2"/>
    </sheetView>
  </sheetViews>
  <sheetFormatPr defaultColWidth="11.42578125" defaultRowHeight="15"/>
  <cols>
    <col min="1" max="1" width="15.5703125" customWidth="1"/>
  </cols>
  <sheetData>
    <row r="1" spans="1:9">
      <c r="A1" s="1" t="s">
        <v>83</v>
      </c>
    </row>
    <row r="2" spans="1:9">
      <c r="A2" s="130" t="s">
        <v>254</v>
      </c>
      <c r="B2" s="130"/>
      <c r="C2" s="130"/>
      <c r="D2" s="130"/>
      <c r="E2" s="130"/>
      <c r="F2" s="130"/>
      <c r="G2" s="130"/>
      <c r="H2" s="130"/>
      <c r="I2" s="130"/>
    </row>
    <row r="3" spans="1:9">
      <c r="A3" s="85" t="s">
        <v>249</v>
      </c>
      <c r="B3" s="85"/>
      <c r="C3" s="85"/>
      <c r="D3" s="85"/>
      <c r="E3" s="85"/>
      <c r="F3" s="85"/>
      <c r="G3" s="85"/>
      <c r="H3" s="85"/>
      <c r="I3" s="85"/>
    </row>
    <row r="5" spans="1:9">
      <c r="A5" s="119" t="s">
        <v>250</v>
      </c>
      <c r="B5" s="120" t="s">
        <v>93</v>
      </c>
      <c r="C5" s="120"/>
      <c r="D5" s="120"/>
      <c r="E5" s="120" t="s">
        <v>94</v>
      </c>
      <c r="F5" s="120"/>
      <c r="G5" s="120"/>
    </row>
    <row r="6" spans="1:9">
      <c r="A6" s="119"/>
      <c r="B6" s="23" t="s">
        <v>251</v>
      </c>
      <c r="C6" s="23" t="s">
        <v>122</v>
      </c>
      <c r="D6" s="23" t="s">
        <v>101</v>
      </c>
      <c r="E6" s="23" t="s">
        <v>251</v>
      </c>
      <c r="F6" s="23" t="s">
        <v>122</v>
      </c>
      <c r="G6" s="23" t="s">
        <v>101</v>
      </c>
    </row>
    <row r="7" spans="1:9">
      <c r="A7" s="24" t="s">
        <v>125</v>
      </c>
      <c r="B7" s="21">
        <v>240793</v>
      </c>
      <c r="C7" s="21">
        <v>21174</v>
      </c>
      <c r="D7" s="21">
        <v>261967</v>
      </c>
      <c r="E7" s="21">
        <v>78453</v>
      </c>
      <c r="F7" s="21">
        <v>7392</v>
      </c>
      <c r="G7" s="21">
        <v>85845</v>
      </c>
    </row>
    <row r="8" spans="1:9">
      <c r="A8" s="24" t="s">
        <v>126</v>
      </c>
      <c r="B8" s="21">
        <v>388110</v>
      </c>
      <c r="C8" s="21">
        <v>20078</v>
      </c>
      <c r="D8" s="21">
        <v>408188</v>
      </c>
      <c r="E8" s="21">
        <v>122636</v>
      </c>
      <c r="F8" s="21">
        <v>7095</v>
      </c>
      <c r="G8" s="21">
        <v>129731</v>
      </c>
    </row>
    <row r="9" spans="1:9">
      <c r="A9" s="24" t="s">
        <v>127</v>
      </c>
      <c r="B9" s="21">
        <v>695663</v>
      </c>
      <c r="C9" s="21">
        <v>23718</v>
      </c>
      <c r="D9" s="21">
        <v>719381</v>
      </c>
      <c r="E9" s="21">
        <v>227410</v>
      </c>
      <c r="F9" s="21">
        <v>8141</v>
      </c>
      <c r="G9" s="21">
        <v>235551</v>
      </c>
    </row>
    <row r="10" spans="1:9">
      <c r="A10" s="24" t="s">
        <v>252</v>
      </c>
      <c r="B10" s="21">
        <v>293137</v>
      </c>
      <c r="C10" s="21">
        <v>27113</v>
      </c>
      <c r="D10" s="21">
        <v>320250</v>
      </c>
      <c r="E10" s="21">
        <v>101060</v>
      </c>
      <c r="F10" s="21">
        <v>9454</v>
      </c>
      <c r="G10" s="21">
        <v>110514</v>
      </c>
    </row>
    <row r="11" spans="1:9">
      <c r="A11" s="24" t="s">
        <v>129</v>
      </c>
      <c r="B11" s="21">
        <v>727492</v>
      </c>
      <c r="C11" s="21">
        <v>155814</v>
      </c>
      <c r="D11" s="21">
        <v>883306</v>
      </c>
      <c r="E11" s="21">
        <v>249731</v>
      </c>
      <c r="F11" s="21">
        <v>58959</v>
      </c>
      <c r="G11" s="21">
        <v>308690</v>
      </c>
    </row>
    <row r="12" spans="1:9">
      <c r="A12" s="24" t="s">
        <v>130</v>
      </c>
      <c r="B12" s="21">
        <v>1865039</v>
      </c>
      <c r="C12" s="21">
        <v>166137</v>
      </c>
      <c r="D12" s="21">
        <v>2031176</v>
      </c>
      <c r="E12" s="21">
        <v>677576</v>
      </c>
      <c r="F12" s="21">
        <v>59072</v>
      </c>
      <c r="G12" s="21">
        <v>736648</v>
      </c>
    </row>
    <row r="13" spans="1:9">
      <c r="A13" s="25" t="s">
        <v>131</v>
      </c>
      <c r="B13" s="21">
        <v>8127971</v>
      </c>
      <c r="C13" s="21">
        <v>312081</v>
      </c>
      <c r="D13" s="21">
        <v>8440052</v>
      </c>
      <c r="E13" s="21">
        <v>2838738</v>
      </c>
      <c r="F13" s="21">
        <v>102048</v>
      </c>
      <c r="G13" s="21">
        <v>2940786</v>
      </c>
    </row>
    <row r="14" spans="1:9">
      <c r="A14" s="24" t="s">
        <v>132</v>
      </c>
      <c r="B14" s="21">
        <v>779905</v>
      </c>
      <c r="C14" s="21">
        <v>248692</v>
      </c>
      <c r="D14" s="21">
        <v>1028597</v>
      </c>
      <c r="E14" s="21">
        <v>276450</v>
      </c>
      <c r="F14" s="21">
        <v>93615</v>
      </c>
      <c r="G14" s="21">
        <v>370065</v>
      </c>
    </row>
    <row r="15" spans="1:9">
      <c r="A15" s="24" t="s">
        <v>133</v>
      </c>
      <c r="B15" s="21">
        <v>882280</v>
      </c>
      <c r="C15" s="21">
        <v>293372</v>
      </c>
      <c r="D15" s="21">
        <v>1175652</v>
      </c>
      <c r="E15" s="21">
        <v>327623</v>
      </c>
      <c r="F15" s="21">
        <v>112249</v>
      </c>
      <c r="G15" s="21">
        <v>439872</v>
      </c>
    </row>
    <row r="16" spans="1:9">
      <c r="A16" s="25" t="s">
        <v>134</v>
      </c>
      <c r="B16" s="21">
        <v>372987</v>
      </c>
      <c r="C16" s="21">
        <v>149496</v>
      </c>
      <c r="D16" s="21">
        <v>522483</v>
      </c>
      <c r="E16" s="21">
        <v>135685</v>
      </c>
      <c r="F16" s="21">
        <v>55943</v>
      </c>
      <c r="G16" s="21">
        <v>191628</v>
      </c>
    </row>
    <row r="17" spans="1:10">
      <c r="A17" s="24" t="s">
        <v>183</v>
      </c>
      <c r="B17" s="21">
        <v>1504051</v>
      </c>
      <c r="C17" s="21">
        <v>183781</v>
      </c>
      <c r="D17" s="21">
        <v>1687832</v>
      </c>
      <c r="E17" s="21">
        <v>539611</v>
      </c>
      <c r="F17" s="21">
        <v>64494</v>
      </c>
      <c r="G17" s="21">
        <v>604105</v>
      </c>
    </row>
    <row r="18" spans="1:10">
      <c r="A18" s="24" t="s">
        <v>184</v>
      </c>
      <c r="B18" s="21">
        <v>746129</v>
      </c>
      <c r="C18" s="21">
        <v>287462</v>
      </c>
      <c r="D18" s="21">
        <v>1033591</v>
      </c>
      <c r="E18" s="21">
        <v>279108</v>
      </c>
      <c r="F18" s="21">
        <v>103914</v>
      </c>
      <c r="G18" s="21">
        <v>383022</v>
      </c>
    </row>
    <row r="19" spans="1:10">
      <c r="A19" s="24" t="s">
        <v>138</v>
      </c>
      <c r="B19" s="21">
        <v>301916</v>
      </c>
      <c r="C19" s="21">
        <v>111330</v>
      </c>
      <c r="D19" s="21">
        <v>413246</v>
      </c>
      <c r="E19" s="21">
        <v>111239</v>
      </c>
      <c r="F19" s="21">
        <v>40409</v>
      </c>
      <c r="G19" s="21">
        <v>151648</v>
      </c>
    </row>
    <row r="20" spans="1:10">
      <c r="A20" s="24" t="s">
        <v>139</v>
      </c>
      <c r="B20" s="21">
        <v>685557</v>
      </c>
      <c r="C20" s="21">
        <v>228383</v>
      </c>
      <c r="D20" s="21">
        <v>913940</v>
      </c>
      <c r="E20" s="21">
        <v>252387</v>
      </c>
      <c r="F20" s="21">
        <v>87427</v>
      </c>
      <c r="G20" s="21">
        <v>339814</v>
      </c>
    </row>
    <row r="21" spans="1:10">
      <c r="A21" s="24" t="s">
        <v>140</v>
      </c>
      <c r="B21" s="21">
        <v>89053</v>
      </c>
      <c r="C21" s="21">
        <v>19509</v>
      </c>
      <c r="D21" s="21">
        <v>108562</v>
      </c>
      <c r="E21" s="21">
        <v>35434</v>
      </c>
      <c r="F21" s="21">
        <v>8732</v>
      </c>
      <c r="G21" s="21">
        <v>44166</v>
      </c>
    </row>
    <row r="22" spans="1:10">
      <c r="A22" s="24" t="s">
        <v>141</v>
      </c>
      <c r="B22" s="21">
        <v>169215</v>
      </c>
      <c r="C22" s="21">
        <v>14244</v>
      </c>
      <c r="D22" s="21">
        <v>183459</v>
      </c>
      <c r="E22" s="21">
        <v>65065</v>
      </c>
      <c r="F22" s="21">
        <v>6021</v>
      </c>
      <c r="G22" s="21">
        <v>71086</v>
      </c>
    </row>
    <row r="23" spans="1:10">
      <c r="A23" s="26" t="s">
        <v>101</v>
      </c>
      <c r="B23" s="21">
        <v>17869298</v>
      </c>
      <c r="C23" s="21">
        <v>2262384</v>
      </c>
      <c r="D23" s="21">
        <v>20131682</v>
      </c>
      <c r="E23" s="21">
        <v>6318206</v>
      </c>
      <c r="F23" s="21">
        <v>824965</v>
      </c>
      <c r="G23" s="21">
        <v>7143171</v>
      </c>
    </row>
    <row r="25" spans="1:10">
      <c r="A25" s="132" t="s">
        <v>253</v>
      </c>
      <c r="B25" s="132"/>
      <c r="C25" s="132"/>
      <c r="D25" s="132"/>
      <c r="E25" s="132"/>
      <c r="F25" s="132"/>
      <c r="G25" s="132"/>
      <c r="H25" s="132"/>
      <c r="I25" s="132"/>
      <c r="J25" s="132"/>
    </row>
  </sheetData>
  <mergeCells count="6">
    <mergeCell ref="A25:J25"/>
    <mergeCell ref="A2:I2"/>
    <mergeCell ref="A3:I3"/>
    <mergeCell ref="A5:A6"/>
    <mergeCell ref="B5:D5"/>
    <mergeCell ref="E5:G5"/>
  </mergeCells>
  <hyperlinks>
    <hyperlink ref="A1" location="Índice!A1" display="Índice" xr:uid="{1A1F5B2F-E9C0-4858-8889-19099C24C71B}"/>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E00B-747C-4599-8BD4-D2D439A12FA0}">
  <dimension ref="A1:L38"/>
  <sheetViews>
    <sheetView workbookViewId="0">
      <selection activeCell="A2" sqref="A2:I2"/>
    </sheetView>
  </sheetViews>
  <sheetFormatPr defaultColWidth="11.42578125" defaultRowHeight="15"/>
  <cols>
    <col min="1" max="1" width="14.7109375" customWidth="1"/>
  </cols>
  <sheetData>
    <row r="1" spans="1:12">
      <c r="A1" s="1" t="s">
        <v>83</v>
      </c>
    </row>
    <row r="2" spans="1:12">
      <c r="A2" s="130" t="s">
        <v>81</v>
      </c>
      <c r="B2" s="130"/>
      <c r="C2" s="130"/>
      <c r="D2" s="130"/>
      <c r="E2" s="130"/>
      <c r="F2" s="130"/>
      <c r="G2" s="130"/>
      <c r="H2" s="130"/>
      <c r="I2" s="130"/>
    </row>
    <row r="3" spans="1:12">
      <c r="A3" s="85" t="s">
        <v>255</v>
      </c>
      <c r="B3" s="85"/>
      <c r="C3" s="85"/>
      <c r="D3" s="85"/>
      <c r="E3" s="85"/>
      <c r="F3" s="85"/>
      <c r="G3" s="85"/>
      <c r="H3" s="85"/>
      <c r="I3" s="85"/>
    </row>
    <row r="4" spans="1:12">
      <c r="A4" s="15"/>
      <c r="B4" s="15"/>
      <c r="C4" s="15"/>
      <c r="D4" s="15"/>
      <c r="E4" s="15"/>
      <c r="F4" s="15"/>
      <c r="G4" s="15"/>
      <c r="H4" s="15"/>
      <c r="I4" s="15"/>
    </row>
    <row r="5" spans="1:12">
      <c r="A5" s="124" t="s">
        <v>256</v>
      </c>
      <c r="B5" s="125"/>
      <c r="C5" s="125"/>
      <c r="D5" s="125"/>
      <c r="E5" s="125"/>
      <c r="F5" s="125"/>
      <c r="G5" s="125"/>
      <c r="H5" s="125"/>
      <c r="I5" s="125"/>
      <c r="J5" s="125"/>
      <c r="K5" s="125"/>
      <c r="L5" s="126"/>
    </row>
    <row r="6" spans="1:12">
      <c r="A6" s="122" t="s">
        <v>92</v>
      </c>
      <c r="B6" s="122" t="s">
        <v>257</v>
      </c>
      <c r="C6" s="118" t="s">
        <v>258</v>
      </c>
      <c r="D6" s="118"/>
      <c r="E6" s="118"/>
      <c r="F6" s="118"/>
      <c r="G6" s="118"/>
      <c r="H6" s="118"/>
      <c r="I6" s="118"/>
      <c r="J6" s="118"/>
      <c r="K6" s="118"/>
      <c r="L6" s="118"/>
    </row>
    <row r="7" spans="1:12">
      <c r="A7" s="123"/>
      <c r="B7" s="123"/>
      <c r="C7" s="23">
        <v>1</v>
      </c>
      <c r="D7" s="23">
        <v>2</v>
      </c>
      <c r="E7" s="23">
        <v>3</v>
      </c>
      <c r="F7" s="23">
        <v>4</v>
      </c>
      <c r="G7" s="23">
        <v>5</v>
      </c>
      <c r="H7" s="23">
        <v>6</v>
      </c>
      <c r="I7" s="23">
        <v>7</v>
      </c>
      <c r="J7" s="23">
        <v>8</v>
      </c>
      <c r="K7" s="23">
        <v>9</v>
      </c>
      <c r="L7" s="23">
        <v>10</v>
      </c>
    </row>
    <row r="8" spans="1:12">
      <c r="A8" s="121" t="s">
        <v>259</v>
      </c>
      <c r="B8" s="17">
        <v>2009</v>
      </c>
      <c r="C8" s="21">
        <v>117434.30897565308</v>
      </c>
      <c r="D8" s="21">
        <v>190772.59775982558</v>
      </c>
      <c r="E8" s="21">
        <v>253384.4008918113</v>
      </c>
      <c r="F8" s="21">
        <v>309910.9993790451</v>
      </c>
      <c r="G8" s="21">
        <v>362304.72641551157</v>
      </c>
      <c r="H8" s="21">
        <v>411624.17364732549</v>
      </c>
      <c r="I8" s="21">
        <v>458525.63881695853</v>
      </c>
      <c r="J8" s="21">
        <v>503451.90380557027</v>
      </c>
      <c r="K8" s="21">
        <v>546719.73782902805</v>
      </c>
      <c r="L8" s="21">
        <v>588565.76448437921</v>
      </c>
    </row>
    <row r="9" spans="1:12">
      <c r="A9" s="121"/>
      <c r="B9" s="17">
        <v>2011</v>
      </c>
      <c r="C9" s="21">
        <v>126926.9528271263</v>
      </c>
      <c r="D9" s="21">
        <v>206193.44319205638</v>
      </c>
      <c r="E9" s="21">
        <v>273866.38691587473</v>
      </c>
      <c r="F9" s="21">
        <v>334962.23669138225</v>
      </c>
      <c r="G9" s="21">
        <v>391591.1399310109</v>
      </c>
      <c r="H9" s="21">
        <v>444897.25810768642</v>
      </c>
      <c r="I9" s="21">
        <v>495589.93990601279</v>
      </c>
      <c r="J9" s="21">
        <v>544147.75888283947</v>
      </c>
      <c r="K9" s="21">
        <v>590913.08986601874</v>
      </c>
      <c r="L9" s="21">
        <v>636141.68360166717</v>
      </c>
    </row>
    <row r="10" spans="1:12">
      <c r="A10" s="121"/>
      <c r="B10" s="17">
        <v>2013</v>
      </c>
      <c r="C10" s="21">
        <v>135232.2018976835</v>
      </c>
      <c r="D10" s="21">
        <v>219685.36011184735</v>
      </c>
      <c r="E10" s="21">
        <v>291786.36769795354</v>
      </c>
      <c r="F10" s="21">
        <v>356879.92039046111</v>
      </c>
      <c r="G10" s="21">
        <v>417214.23950529925</v>
      </c>
      <c r="H10" s="21">
        <v>474008.35277348885</v>
      </c>
      <c r="I10" s="21">
        <v>528018.02390317514</v>
      </c>
      <c r="J10" s="21">
        <v>579753.14109714911</v>
      </c>
      <c r="K10" s="21">
        <v>629578.48189724528</v>
      </c>
      <c r="L10" s="21">
        <v>677766.53166424751</v>
      </c>
    </row>
    <row r="11" spans="1:12">
      <c r="A11" s="121"/>
      <c r="B11" s="17">
        <v>2015</v>
      </c>
      <c r="C11" s="21">
        <v>150240.77110952442</v>
      </c>
      <c r="D11" s="21">
        <v>244066.85272823976</v>
      </c>
      <c r="E11" s="21">
        <v>324169.89642271522</v>
      </c>
      <c r="F11" s="21">
        <v>396487.77199927432</v>
      </c>
      <c r="G11" s="21">
        <v>463518.21667871333</v>
      </c>
      <c r="H11" s="21">
        <v>526615.55039180606</v>
      </c>
      <c r="I11" s="21">
        <v>586619.414294246</v>
      </c>
      <c r="J11" s="21">
        <v>644096.28586471046</v>
      </c>
      <c r="K11" s="21">
        <v>699451.42700383824</v>
      </c>
      <c r="L11" s="21">
        <v>752987.56450410758</v>
      </c>
    </row>
    <row r="12" spans="1:12">
      <c r="A12" s="121"/>
      <c r="B12" s="17">
        <v>2017</v>
      </c>
      <c r="C12" s="21">
        <v>157832.39978922633</v>
      </c>
      <c r="D12" s="21">
        <v>256399.48990290897</v>
      </c>
      <c r="E12" s="21">
        <v>340550.1204098821</v>
      </c>
      <c r="F12" s="21">
        <v>416522.20019630843</v>
      </c>
      <c r="G12" s="21">
        <v>486939.67652157572</v>
      </c>
      <c r="H12" s="21">
        <v>553225.30276466254</v>
      </c>
      <c r="I12" s="21">
        <v>616261.14693937229</v>
      </c>
      <c r="J12" s="21">
        <v>676642.31049004628</v>
      </c>
      <c r="K12" s="21">
        <v>734794.53310005122</v>
      </c>
      <c r="L12" s="21">
        <v>791035.83827116014</v>
      </c>
    </row>
    <row r="13" spans="1:12">
      <c r="A13" s="121"/>
      <c r="B13" s="17">
        <v>2020</v>
      </c>
      <c r="C13" s="21">
        <v>173271.25546938484</v>
      </c>
      <c r="D13" s="21">
        <v>281479.98494932259</v>
      </c>
      <c r="E13" s="21">
        <v>373862.06502892135</v>
      </c>
      <c r="F13" s="21">
        <v>457265.58460280881</v>
      </c>
      <c r="G13" s="21">
        <v>534571.16030310048</v>
      </c>
      <c r="H13" s="21">
        <v>607340.71645286423</v>
      </c>
      <c r="I13" s="21">
        <v>676542.6032283958</v>
      </c>
      <c r="J13" s="21">
        <v>742830.13372973271</v>
      </c>
      <c r="K13" s="21">
        <v>806670.69266076712</v>
      </c>
      <c r="L13" s="21">
        <v>868413.41195825359</v>
      </c>
    </row>
    <row r="14" spans="1:12">
      <c r="A14" s="121"/>
      <c r="B14" s="17">
        <v>2022</v>
      </c>
      <c r="C14" s="21">
        <v>215355.394963153</v>
      </c>
      <c r="D14" s="21">
        <v>349845.87125412916</v>
      </c>
      <c r="E14" s="21">
        <v>464665.71998879046</v>
      </c>
      <c r="F14" s="21">
        <v>568326.294563003</v>
      </c>
      <c r="G14" s="21">
        <v>664407.85605853796</v>
      </c>
      <c r="H14" s="21">
        <v>754851.68913098099</v>
      </c>
      <c r="I14" s="21">
        <v>840861.33694226039</v>
      </c>
      <c r="J14" s="21">
        <v>923248.78934211773</v>
      </c>
      <c r="K14" s="21">
        <v>1002594.9494770892</v>
      </c>
      <c r="L14" s="21">
        <v>1079333.7464829127</v>
      </c>
    </row>
    <row r="15" spans="1:12">
      <c r="A15" s="121"/>
      <c r="B15" s="17">
        <v>2024</v>
      </c>
      <c r="C15" s="21">
        <v>237093.88611385741</v>
      </c>
      <c r="D15" s="21">
        <v>385160.15431478614</v>
      </c>
      <c r="E15" s="21">
        <v>511570.19453766494</v>
      </c>
      <c r="F15" s="21">
        <v>625694.51664624503</v>
      </c>
      <c r="G15" s="21">
        <v>731474.78188065742</v>
      </c>
      <c r="H15" s="21">
        <v>831048.23283528769</v>
      </c>
      <c r="I15" s="21">
        <v>925739.90121141344</v>
      </c>
      <c r="J15" s="21">
        <v>1016443.7410657378</v>
      </c>
      <c r="K15" s="21">
        <v>1103799.2933045458</v>
      </c>
      <c r="L15" s="21">
        <v>1188284.2889134374</v>
      </c>
    </row>
    <row r="16" spans="1:12">
      <c r="A16" s="121" t="s">
        <v>260</v>
      </c>
      <c r="B16" s="17">
        <v>2009</v>
      </c>
      <c r="C16" s="21">
        <v>177148.08816056975</v>
      </c>
      <c r="D16" s="21">
        <v>287777.91823669692</v>
      </c>
      <c r="E16" s="21">
        <v>382226.98783029226</v>
      </c>
      <c r="F16" s="21">
        <v>467496.60741233174</v>
      </c>
      <c r="G16" s="21">
        <v>546531.84555590572</v>
      </c>
      <c r="H16" s="21">
        <v>620929.57363436103</v>
      </c>
      <c r="I16" s="21">
        <v>691679.80803521746</v>
      </c>
      <c r="J16" s="21">
        <v>759450.47931815323</v>
      </c>
      <c r="K16" s="21">
        <v>824719.42961864418</v>
      </c>
      <c r="L16" s="21">
        <v>887843.60247556097</v>
      </c>
    </row>
    <row r="17" spans="1:12">
      <c r="A17" s="121"/>
      <c r="B17" s="17">
        <v>2011</v>
      </c>
      <c r="C17" s="21">
        <v>190305.86134426543</v>
      </c>
      <c r="D17" s="21">
        <v>309152.78383503418</v>
      </c>
      <c r="E17" s="21">
        <v>410617.11082162597</v>
      </c>
      <c r="F17" s="21">
        <v>502220.17902041553</v>
      </c>
      <c r="G17" s="21">
        <v>587125.8036175532</v>
      </c>
      <c r="H17" s="21">
        <v>667049.46449947916</v>
      </c>
      <c r="I17" s="21">
        <v>743054.71207381086</v>
      </c>
      <c r="J17" s="21">
        <v>815859.08781558007</v>
      </c>
      <c r="K17" s="21">
        <v>885975.9258517453</v>
      </c>
      <c r="L17" s="21">
        <v>953788.68190187647</v>
      </c>
    </row>
    <row r="18" spans="1:12">
      <c r="A18" s="121"/>
      <c r="B18" s="17">
        <v>2013</v>
      </c>
      <c r="C18" s="21">
        <v>203874.92297757836</v>
      </c>
      <c r="D18" s="21">
        <v>331195.78949096194</v>
      </c>
      <c r="E18" s="21">
        <v>439894.65826590714</v>
      </c>
      <c r="F18" s="21">
        <v>538029.14735425834</v>
      </c>
      <c r="G18" s="21">
        <v>628988.65618299809</v>
      </c>
      <c r="H18" s="21">
        <v>714610.98064158065</v>
      </c>
      <c r="I18" s="21">
        <v>796035.50369963306</v>
      </c>
      <c r="J18" s="21">
        <v>874030.92849599675</v>
      </c>
      <c r="K18" s="21">
        <v>949147.19056526944</v>
      </c>
      <c r="L18" s="21">
        <v>1021795.0865310571</v>
      </c>
    </row>
    <row r="19" spans="1:12">
      <c r="A19" s="121"/>
      <c r="B19" s="17">
        <v>2015</v>
      </c>
      <c r="C19" s="21">
        <v>227078.22400815249</v>
      </c>
      <c r="D19" s="21">
        <v>368889.6632218798</v>
      </c>
      <c r="E19" s="21">
        <v>489959.70809357974</v>
      </c>
      <c r="F19" s="21">
        <v>599263.02588603308</v>
      </c>
      <c r="G19" s="21">
        <v>700574.76849674969</v>
      </c>
      <c r="H19" s="21">
        <v>795941.89403402351</v>
      </c>
      <c r="I19" s="21">
        <v>886633.46029775101</v>
      </c>
      <c r="J19" s="21">
        <v>973505.65764723823</v>
      </c>
      <c r="K19" s="21">
        <v>1057171.0105788358</v>
      </c>
      <c r="L19" s="21">
        <v>1138087.0690764</v>
      </c>
    </row>
    <row r="20" spans="1:12">
      <c r="A20" s="121"/>
      <c r="B20" s="17">
        <v>2017</v>
      </c>
      <c r="C20" s="21">
        <v>240632.34903284302</v>
      </c>
      <c r="D20" s="21">
        <v>390908.40428551362</v>
      </c>
      <c r="E20" s="21">
        <v>519205.02727628936</v>
      </c>
      <c r="F20" s="21">
        <v>635032.57627340115</v>
      </c>
      <c r="G20" s="21">
        <v>742391.53909562342</v>
      </c>
      <c r="H20" s="21">
        <v>843451.05521074124</v>
      </c>
      <c r="I20" s="21">
        <v>939555.93150537438</v>
      </c>
      <c r="J20" s="21">
        <v>1031613.4636846877</v>
      </c>
      <c r="K20" s="21">
        <v>1120272.7373624202</v>
      </c>
      <c r="L20" s="21">
        <v>1206018.6133300283</v>
      </c>
    </row>
    <row r="21" spans="1:12">
      <c r="A21" s="121"/>
      <c r="B21" s="17">
        <v>2020</v>
      </c>
      <c r="C21" s="21">
        <v>266965.93487663538</v>
      </c>
      <c r="D21" s="21">
        <v>433687.44069805957</v>
      </c>
      <c r="E21" s="21">
        <v>576024.19648301404</v>
      </c>
      <c r="F21" s="21">
        <v>704527.32595320337</v>
      </c>
      <c r="G21" s="21">
        <v>823635.1100579442</v>
      </c>
      <c r="H21" s="21">
        <v>935754.06790500623</v>
      </c>
      <c r="I21" s="21">
        <v>1042376.1752372932</v>
      </c>
      <c r="J21" s="21">
        <v>1144508.0176078798</v>
      </c>
      <c r="K21" s="21">
        <v>1242869.7132734482</v>
      </c>
      <c r="L21" s="21">
        <v>1337999.1837353942</v>
      </c>
    </row>
    <row r="22" spans="1:12">
      <c r="A22" s="121"/>
      <c r="B22" s="17">
        <v>2022</v>
      </c>
      <c r="C22" s="21">
        <v>317025.72737606376</v>
      </c>
      <c r="D22" s="21">
        <v>515009.81353557279</v>
      </c>
      <c r="E22" s="21">
        <v>684036.67292093311</v>
      </c>
      <c r="F22" s="21">
        <v>836635.9103824941</v>
      </c>
      <c r="G22" s="21">
        <v>978078.04572236654</v>
      </c>
      <c r="H22" s="21">
        <v>1111220.8535511487</v>
      </c>
      <c r="I22" s="21">
        <v>1237836.0756281035</v>
      </c>
      <c r="J22" s="21">
        <v>1359119.0461717227</v>
      </c>
      <c r="K22" s="21">
        <v>1475924.9155375259</v>
      </c>
      <c r="L22" s="21">
        <v>1588892.472922832</v>
      </c>
    </row>
    <row r="23" spans="1:12">
      <c r="A23" s="121"/>
      <c r="B23" s="17">
        <v>2024</v>
      </c>
      <c r="C23" s="21">
        <v>352358.94703530241</v>
      </c>
      <c r="D23" s="21">
        <v>572408.79821396852</v>
      </c>
      <c r="E23" s="21">
        <v>760274.07554226671</v>
      </c>
      <c r="F23" s="21">
        <v>929880.83608937752</v>
      </c>
      <c r="G23" s="21">
        <v>1087087.0107657395</v>
      </c>
      <c r="H23" s="21">
        <v>1235068.8794934554</v>
      </c>
      <c r="I23" s="21">
        <v>1375795.6485759991</v>
      </c>
      <c r="J23" s="21">
        <v>1510595.8748786731</v>
      </c>
      <c r="K23" s="21">
        <v>1640420.0171586319</v>
      </c>
      <c r="L23" s="21">
        <v>1765978.0590844178</v>
      </c>
    </row>
    <row r="24" spans="1:12">
      <c r="A24" s="143" t="s">
        <v>261</v>
      </c>
      <c r="B24" s="143"/>
      <c r="C24" s="143"/>
      <c r="D24" s="143"/>
      <c r="E24" s="143"/>
      <c r="F24" s="143"/>
      <c r="G24" s="143"/>
      <c r="H24" s="143"/>
      <c r="I24" s="143"/>
      <c r="J24" s="143"/>
      <c r="K24" s="143"/>
      <c r="L24" s="143"/>
    </row>
    <row r="27" spans="1:12" ht="15" customHeight="1">
      <c r="A27" s="120" t="s">
        <v>262</v>
      </c>
      <c r="B27" s="120"/>
      <c r="C27" s="120"/>
      <c r="D27" s="120"/>
      <c r="E27" s="120"/>
      <c r="F27" s="120"/>
      <c r="G27" s="120"/>
      <c r="H27" s="120"/>
      <c r="I27" s="120"/>
      <c r="J27" s="120"/>
      <c r="K27" s="120"/>
    </row>
    <row r="28" spans="1:12">
      <c r="A28" s="122" t="s">
        <v>257</v>
      </c>
      <c r="B28" s="127" t="s">
        <v>258</v>
      </c>
      <c r="C28" s="128"/>
      <c r="D28" s="128"/>
      <c r="E28" s="128"/>
      <c r="F28" s="128"/>
      <c r="G28" s="128"/>
      <c r="H28" s="128"/>
      <c r="I28" s="128"/>
      <c r="J28" s="128"/>
      <c r="K28" s="129"/>
    </row>
    <row r="29" spans="1:12">
      <c r="A29" s="123"/>
      <c r="B29" s="23">
        <v>1</v>
      </c>
      <c r="C29" s="23">
        <v>2</v>
      </c>
      <c r="D29" s="23">
        <v>3</v>
      </c>
      <c r="E29" s="23">
        <v>4</v>
      </c>
      <c r="F29" s="23">
        <v>5</v>
      </c>
      <c r="G29" s="23">
        <v>6</v>
      </c>
      <c r="H29" s="23">
        <v>7</v>
      </c>
      <c r="I29" s="23">
        <v>8</v>
      </c>
      <c r="J29" s="23">
        <v>9</v>
      </c>
      <c r="K29" s="23">
        <v>10</v>
      </c>
    </row>
    <row r="30" spans="1:12">
      <c r="A30" s="17">
        <v>2009</v>
      </c>
      <c r="B30" s="21">
        <v>120662</v>
      </c>
      <c r="C30" s="21">
        <v>196015.99729827218</v>
      </c>
      <c r="D30" s="21">
        <v>260348.69066029435</v>
      </c>
      <c r="E30" s="21">
        <v>318428.92705935793</v>
      </c>
      <c r="F30" s="21">
        <v>372262.69971760898</v>
      </c>
      <c r="G30" s="21">
        <v>422937.69575406465</v>
      </c>
      <c r="H30" s="21">
        <v>471128.25130518182</v>
      </c>
      <c r="I30" s="21">
        <v>517289.31814621668</v>
      </c>
      <c r="J30" s="21">
        <v>561746.37191932532</v>
      </c>
      <c r="K30" s="21">
        <v>604742.53983933933</v>
      </c>
    </row>
    <row r="31" spans="1:12">
      <c r="A31" s="17">
        <v>2011</v>
      </c>
      <c r="B31" s="21">
        <v>128758</v>
      </c>
      <c r="C31" s="21">
        <v>209167.98810007234</v>
      </c>
      <c r="D31" s="21">
        <v>277817.18115096865</v>
      </c>
      <c r="E31" s="21">
        <v>339794.39915059262</v>
      </c>
      <c r="F31" s="21">
        <v>397240.23048051493</v>
      </c>
      <c r="G31" s="21">
        <v>451315.34227761731</v>
      </c>
      <c r="H31" s="21">
        <v>502739.31628476735</v>
      </c>
      <c r="I31" s="21">
        <v>551997.62995699199</v>
      </c>
      <c r="J31" s="21">
        <v>599437.59721858159</v>
      </c>
      <c r="K31" s="21">
        <v>645318.6582738033</v>
      </c>
    </row>
    <row r="32" spans="1:12">
      <c r="A32" s="17">
        <v>2013</v>
      </c>
      <c r="B32" s="21">
        <v>136911</v>
      </c>
      <c r="C32" s="21">
        <v>222412.5756750571</v>
      </c>
      <c r="D32" s="21">
        <v>295408.65879060153</v>
      </c>
      <c r="E32" s="21">
        <v>361310.29514365544</v>
      </c>
      <c r="F32" s="21">
        <v>422393.61589429615</v>
      </c>
      <c r="G32" s="21">
        <v>479892.78201409517</v>
      </c>
      <c r="H32" s="21">
        <v>534572.93940464885</v>
      </c>
      <c r="I32" s="21">
        <v>586950.30611722555</v>
      </c>
      <c r="J32" s="21">
        <v>637394.18811097741</v>
      </c>
      <c r="K32" s="21">
        <v>686180.45343143481</v>
      </c>
    </row>
    <row r="33" spans="1:11">
      <c r="A33" s="17">
        <v>2015</v>
      </c>
      <c r="B33" s="21">
        <v>151668.76351813113</v>
      </c>
      <c r="C33" s="21">
        <v>246386.6332399784</v>
      </c>
      <c r="D33" s="21">
        <v>327251.03177480283</v>
      </c>
      <c r="E33" s="21">
        <v>400256.26655863476</v>
      </c>
      <c r="F33" s="21">
        <v>467923.81503780058</v>
      </c>
      <c r="G33" s="21">
        <v>531620.86953826831</v>
      </c>
      <c r="H33" s="21">
        <v>592195.05174716376</v>
      </c>
      <c r="I33" s="21">
        <v>650218.22333770234</v>
      </c>
      <c r="J33" s="21">
        <v>706099.49810048146</v>
      </c>
      <c r="K33" s="21">
        <v>760144.48015321104</v>
      </c>
    </row>
    <row r="34" spans="1:11">
      <c r="A34" s="17">
        <v>2017</v>
      </c>
      <c r="B34" s="21">
        <v>158145.28164755058</v>
      </c>
      <c r="C34" s="21">
        <v>256907.7679813095</v>
      </c>
      <c r="D34" s="21">
        <v>341225.21598384972</v>
      </c>
      <c r="E34" s="21">
        <v>417347.90037070081</v>
      </c>
      <c r="F34" s="21">
        <v>487904.97002965986</v>
      </c>
      <c r="G34" s="21">
        <v>554321.99876011186</v>
      </c>
      <c r="H34" s="21">
        <v>617482.803159039</v>
      </c>
      <c r="I34" s="21">
        <v>677983.6643806902</v>
      </c>
      <c r="J34" s="21">
        <v>736251.16608104797</v>
      </c>
      <c r="K34" s="21">
        <v>792603.96220141707</v>
      </c>
    </row>
    <row r="35" spans="1:11">
      <c r="A35" s="17">
        <v>2020</v>
      </c>
      <c r="B35" s="21">
        <v>174130.95821074449</v>
      </c>
      <c r="C35" s="21">
        <v>282876.57617296942</v>
      </c>
      <c r="D35" s="21">
        <v>375717.01922386303</v>
      </c>
      <c r="E35" s="21">
        <v>459534.35373908322</v>
      </c>
      <c r="F35" s="21">
        <v>537223.4888195612</v>
      </c>
      <c r="G35" s="21">
        <v>610354.098432809</v>
      </c>
      <c r="H35" s="21">
        <v>679899.33732180588</v>
      </c>
      <c r="I35" s="21">
        <v>746515.76006516861</v>
      </c>
      <c r="J35" s="21">
        <v>810673.07034295285</v>
      </c>
      <c r="K35" s="21">
        <v>872722.1323450919</v>
      </c>
    </row>
    <row r="36" spans="1:11">
      <c r="A36" s="17">
        <v>2022</v>
      </c>
      <c r="B36" s="21">
        <v>216849.25318838048</v>
      </c>
      <c r="C36" s="21">
        <v>352272.65110064414</v>
      </c>
      <c r="D36" s="21">
        <v>467888.97199000116</v>
      </c>
      <c r="E36" s="21">
        <v>572268.61005452462</v>
      </c>
      <c r="F36" s="21">
        <v>669016.66161387879</v>
      </c>
      <c r="G36" s="21">
        <v>760087.87745506782</v>
      </c>
      <c r="H36" s="21">
        <v>846694.14937160257</v>
      </c>
      <c r="I36" s="21">
        <v>929653.09975247923</v>
      </c>
      <c r="J36" s="21">
        <v>1009549.6613017182</v>
      </c>
      <c r="K36" s="21">
        <v>1086820.7731962437</v>
      </c>
    </row>
    <row r="37" spans="1:11">
      <c r="A37" s="17">
        <v>2024</v>
      </c>
      <c r="B37" s="21">
        <v>236705.49474073475</v>
      </c>
      <c r="C37" s="21">
        <v>384529.21066770022</v>
      </c>
      <c r="D37" s="21">
        <v>510732.174403271</v>
      </c>
      <c r="E37" s="21">
        <v>624669.54566762235</v>
      </c>
      <c r="F37" s="21">
        <v>730276.5287346323</v>
      </c>
      <c r="G37" s="21">
        <v>829686.86511057522</v>
      </c>
      <c r="H37" s="21">
        <v>924223.41591826978</v>
      </c>
      <c r="I37" s="21">
        <v>1014778.6707985742</v>
      </c>
      <c r="J37" s="21">
        <v>1101991.1230045639</v>
      </c>
      <c r="K37" s="21">
        <v>1186337.7209348369</v>
      </c>
    </row>
    <row r="38" spans="1:11">
      <c r="A38" s="143" t="s">
        <v>261</v>
      </c>
      <c r="B38" s="143"/>
      <c r="C38" s="143"/>
      <c r="D38" s="143"/>
      <c r="E38" s="143"/>
      <c r="F38" s="143"/>
      <c r="G38" s="143"/>
      <c r="H38" s="143"/>
      <c r="I38" s="143"/>
      <c r="J38" s="143"/>
      <c r="K38" s="143"/>
    </row>
  </sheetData>
  <mergeCells count="13">
    <mergeCell ref="A24:L24"/>
    <mergeCell ref="A38:K38"/>
    <mergeCell ref="A27:K27"/>
    <mergeCell ref="A28:A29"/>
    <mergeCell ref="B28:K28"/>
    <mergeCell ref="A8:A15"/>
    <mergeCell ref="A16:A23"/>
    <mergeCell ref="A2:I2"/>
    <mergeCell ref="A3:I3"/>
    <mergeCell ref="C6:L6"/>
    <mergeCell ref="B6:B7"/>
    <mergeCell ref="A6:A7"/>
    <mergeCell ref="A5:L5"/>
  </mergeCells>
  <hyperlinks>
    <hyperlink ref="A1" location="Índice!A1" display="Índice" xr:uid="{88590F74-41C6-4913-A749-26AC6BAAAA4A}"/>
  </hyperlinks>
  <pageMargins left="0.7" right="0.7" top="0.75" bottom="0.75" header="0.3" footer="0.3"/>
  <pageSetup orientation="portrait" horizontalDpi="0" verticalDpi="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D3D31-6349-4F79-8C9E-05DAEB203B2A}">
  <dimension ref="A1:L38"/>
  <sheetViews>
    <sheetView workbookViewId="0"/>
  </sheetViews>
  <sheetFormatPr defaultColWidth="11.42578125" defaultRowHeight="15"/>
  <cols>
    <col min="1" max="1" width="13.5703125" customWidth="1"/>
  </cols>
  <sheetData>
    <row r="1" spans="1:12">
      <c r="A1" s="1" t="s">
        <v>83</v>
      </c>
    </row>
    <row r="2" spans="1:12">
      <c r="A2" s="130" t="s">
        <v>82</v>
      </c>
      <c r="B2" s="130"/>
      <c r="C2" s="130"/>
      <c r="D2" s="130"/>
      <c r="E2" s="130"/>
      <c r="F2" s="130"/>
      <c r="G2" s="130"/>
      <c r="H2" s="130"/>
      <c r="I2" s="130"/>
    </row>
    <row r="3" spans="1:12">
      <c r="A3" s="85" t="s">
        <v>255</v>
      </c>
      <c r="B3" s="85"/>
      <c r="C3" s="85"/>
      <c r="D3" s="85"/>
      <c r="E3" s="85"/>
      <c r="F3" s="85"/>
      <c r="G3" s="85"/>
      <c r="H3" s="85"/>
      <c r="I3" s="85"/>
    </row>
    <row r="4" spans="1:12">
      <c r="A4" s="15"/>
      <c r="B4" s="15"/>
      <c r="C4" s="15"/>
      <c r="D4" s="15"/>
      <c r="E4" s="15"/>
      <c r="F4" s="15"/>
      <c r="G4" s="15"/>
      <c r="H4" s="15"/>
      <c r="I4" s="15"/>
    </row>
    <row r="5" spans="1:12">
      <c r="A5" s="124" t="s">
        <v>256</v>
      </c>
      <c r="B5" s="125"/>
      <c r="C5" s="125"/>
      <c r="D5" s="125"/>
      <c r="E5" s="125"/>
      <c r="F5" s="125"/>
      <c r="G5" s="125"/>
      <c r="H5" s="125"/>
      <c r="I5" s="125"/>
      <c r="J5" s="125"/>
      <c r="K5" s="125"/>
      <c r="L5" s="126"/>
    </row>
    <row r="6" spans="1:12">
      <c r="A6" s="122" t="s">
        <v>92</v>
      </c>
      <c r="B6" s="122" t="s">
        <v>257</v>
      </c>
      <c r="C6" s="118" t="s">
        <v>258</v>
      </c>
      <c r="D6" s="118"/>
      <c r="E6" s="118"/>
      <c r="F6" s="118"/>
      <c r="G6" s="118"/>
      <c r="H6" s="118"/>
      <c r="I6" s="118"/>
      <c r="J6" s="118"/>
      <c r="K6" s="118"/>
      <c r="L6" s="118"/>
    </row>
    <row r="7" spans="1:12">
      <c r="A7" s="123"/>
      <c r="B7" s="123"/>
      <c r="C7" s="23">
        <v>1</v>
      </c>
      <c r="D7" s="23">
        <v>2</v>
      </c>
      <c r="E7" s="23">
        <v>3</v>
      </c>
      <c r="F7" s="23">
        <v>4</v>
      </c>
      <c r="G7" s="23">
        <v>5</v>
      </c>
      <c r="H7" s="23">
        <v>6</v>
      </c>
      <c r="I7" s="23">
        <v>7</v>
      </c>
      <c r="J7" s="23">
        <v>8</v>
      </c>
      <c r="K7" s="23">
        <v>9</v>
      </c>
      <c r="L7" s="23">
        <v>10</v>
      </c>
    </row>
    <row r="8" spans="1:12">
      <c r="A8" s="121" t="s">
        <v>259</v>
      </c>
      <c r="B8" s="17">
        <v>2009</v>
      </c>
      <c r="C8" s="21">
        <v>78289.539317102055</v>
      </c>
      <c r="D8" s="21">
        <v>127181.73183988372</v>
      </c>
      <c r="E8" s="21">
        <v>168922.9339278742</v>
      </c>
      <c r="F8" s="21">
        <v>206607.33291936337</v>
      </c>
      <c r="G8" s="21">
        <v>241536.48427700769</v>
      </c>
      <c r="H8" s="21">
        <v>274416.11576488364</v>
      </c>
      <c r="I8" s="21">
        <v>305683.7592113057</v>
      </c>
      <c r="J8" s="21">
        <v>335634.60253704683</v>
      </c>
      <c r="K8" s="21">
        <v>364479.82521935203</v>
      </c>
      <c r="L8" s="21">
        <v>392377.17632291949</v>
      </c>
    </row>
    <row r="9" spans="1:12">
      <c r="A9" s="121"/>
      <c r="B9" s="17">
        <v>2011</v>
      </c>
      <c r="C9" s="21">
        <v>84617.968551417522</v>
      </c>
      <c r="D9" s="21">
        <v>137462.2954613709</v>
      </c>
      <c r="E9" s="21">
        <v>182577.5912772498</v>
      </c>
      <c r="F9" s="21">
        <v>223308.1577942548</v>
      </c>
      <c r="G9" s="21">
        <v>261060.75995400723</v>
      </c>
      <c r="H9" s="21">
        <v>296598.1720717909</v>
      </c>
      <c r="I9" s="21">
        <v>330393.29327067512</v>
      </c>
      <c r="J9" s="21">
        <v>362765.17258855957</v>
      </c>
      <c r="K9" s="21">
        <v>393942.05991067912</v>
      </c>
      <c r="L9" s="21">
        <v>424094.45573444472</v>
      </c>
    </row>
    <row r="10" spans="1:12">
      <c r="A10" s="121"/>
      <c r="B10" s="17">
        <v>2013</v>
      </c>
      <c r="C10" s="21">
        <v>90154.801265122325</v>
      </c>
      <c r="D10" s="21">
        <v>146456.90674123156</v>
      </c>
      <c r="E10" s="21">
        <v>194524.24513196902</v>
      </c>
      <c r="F10" s="21">
        <v>237919.94692697408</v>
      </c>
      <c r="G10" s="21">
        <v>278142.82633686619</v>
      </c>
      <c r="H10" s="21">
        <v>316005.56851565919</v>
      </c>
      <c r="I10" s="21">
        <v>352012.01593545004</v>
      </c>
      <c r="J10" s="21">
        <v>386502.09406476608</v>
      </c>
      <c r="K10" s="21">
        <v>419718.98793149681</v>
      </c>
      <c r="L10" s="21">
        <v>451844.35444283165</v>
      </c>
    </row>
    <row r="11" spans="1:12">
      <c r="A11" s="121"/>
      <c r="B11" s="17">
        <v>2015</v>
      </c>
      <c r="C11" s="21">
        <v>100160.51407301627</v>
      </c>
      <c r="D11" s="21">
        <v>162711.23515215982</v>
      </c>
      <c r="E11" s="21">
        <v>216113.26428181012</v>
      </c>
      <c r="F11" s="21">
        <v>264325.18133284955</v>
      </c>
      <c r="G11" s="21">
        <v>309012.14445247554</v>
      </c>
      <c r="H11" s="21">
        <v>351077.03359453735</v>
      </c>
      <c r="I11" s="21">
        <v>391079.60952949733</v>
      </c>
      <c r="J11" s="21">
        <v>429397.52390980697</v>
      </c>
      <c r="K11" s="21">
        <v>466300.95133589214</v>
      </c>
      <c r="L11" s="21">
        <v>501991.70966940495</v>
      </c>
    </row>
    <row r="12" spans="1:12">
      <c r="A12" s="121"/>
      <c r="B12" s="17">
        <v>2017</v>
      </c>
      <c r="C12" s="21">
        <v>105221.59985948421</v>
      </c>
      <c r="D12" s="21">
        <v>170932.99326860596</v>
      </c>
      <c r="E12" s="21">
        <v>227033.41360658803</v>
      </c>
      <c r="F12" s="21">
        <v>277681.46679753892</v>
      </c>
      <c r="G12" s="21">
        <v>324626.45101438375</v>
      </c>
      <c r="H12" s="21">
        <v>368816.86850977497</v>
      </c>
      <c r="I12" s="21">
        <v>410840.76462624816</v>
      </c>
      <c r="J12" s="21">
        <v>451094.87366003083</v>
      </c>
      <c r="K12" s="21">
        <v>489863.02206670074</v>
      </c>
      <c r="L12" s="21">
        <v>527357.22551410669</v>
      </c>
    </row>
    <row r="13" spans="1:12">
      <c r="A13" s="121"/>
      <c r="B13" s="17">
        <v>2020</v>
      </c>
      <c r="C13" s="21">
        <v>115514.17031292322</v>
      </c>
      <c r="D13" s="21">
        <v>187653.32329954838</v>
      </c>
      <c r="E13" s="21">
        <v>249241.37668594756</v>
      </c>
      <c r="F13" s="21">
        <v>304843.72306853917</v>
      </c>
      <c r="G13" s="21">
        <v>356380.77353540034</v>
      </c>
      <c r="H13" s="21">
        <v>404893.81096857612</v>
      </c>
      <c r="I13" s="21">
        <v>451028.40215226385</v>
      </c>
      <c r="J13" s="21">
        <v>495220.0891531551</v>
      </c>
      <c r="K13" s="21">
        <v>537780.46177384479</v>
      </c>
      <c r="L13" s="21">
        <v>578942.27463883569</v>
      </c>
    </row>
    <row r="14" spans="1:12">
      <c r="A14" s="121"/>
      <c r="B14" s="17">
        <v>2022</v>
      </c>
      <c r="C14" s="21">
        <v>143570.26330876866</v>
      </c>
      <c r="D14" s="21">
        <v>233230.5808360861</v>
      </c>
      <c r="E14" s="21">
        <v>309777.14665919362</v>
      </c>
      <c r="F14" s="21">
        <v>378884.19637533528</v>
      </c>
      <c r="G14" s="21">
        <v>442938.57070569193</v>
      </c>
      <c r="H14" s="21">
        <v>503234.45942065399</v>
      </c>
      <c r="I14" s="21">
        <v>560574.22462817363</v>
      </c>
      <c r="J14" s="21">
        <v>615499.19289474504</v>
      </c>
      <c r="K14" s="21">
        <v>668396.63298472611</v>
      </c>
      <c r="L14" s="21">
        <v>719555.8309886083</v>
      </c>
    </row>
    <row r="15" spans="1:12">
      <c r="A15" s="121"/>
      <c r="B15" s="17">
        <v>2024</v>
      </c>
      <c r="C15" s="21">
        <v>158062.5907425716</v>
      </c>
      <c r="D15" s="21">
        <v>256773.43620985741</v>
      </c>
      <c r="E15" s="21">
        <v>341046.79635844327</v>
      </c>
      <c r="F15" s="21">
        <v>417129.67776416329</v>
      </c>
      <c r="G15" s="21">
        <v>487649.85458710487</v>
      </c>
      <c r="H15" s="21">
        <v>554032.15522352513</v>
      </c>
      <c r="I15" s="21">
        <v>617159.93414094229</v>
      </c>
      <c r="J15" s="21">
        <v>677629.16071049182</v>
      </c>
      <c r="K15" s="21">
        <v>735866.19553636387</v>
      </c>
      <c r="L15" s="21">
        <v>792189.5259422916</v>
      </c>
    </row>
    <row r="16" spans="1:12">
      <c r="A16" s="121" t="s">
        <v>260</v>
      </c>
      <c r="B16" s="17">
        <v>2009</v>
      </c>
      <c r="C16" s="21">
        <v>118098.72544037983</v>
      </c>
      <c r="D16" s="21">
        <v>191851.94549113125</v>
      </c>
      <c r="E16" s="21">
        <v>254817.99188686151</v>
      </c>
      <c r="F16" s="21">
        <v>311664.40494155447</v>
      </c>
      <c r="G16" s="21">
        <v>364354.56370393711</v>
      </c>
      <c r="H16" s="21">
        <v>413953.04908957402</v>
      </c>
      <c r="I16" s="21">
        <v>461119.87202347827</v>
      </c>
      <c r="J16" s="21">
        <v>506300.31954543549</v>
      </c>
      <c r="K16" s="21">
        <v>549812.95307909616</v>
      </c>
      <c r="L16" s="21">
        <v>591895.73498370731</v>
      </c>
    </row>
    <row r="17" spans="1:12">
      <c r="A17" s="121"/>
      <c r="B17" s="17">
        <v>2011</v>
      </c>
      <c r="C17" s="21">
        <v>126870.57422951028</v>
      </c>
      <c r="D17" s="21">
        <v>206101.85589002277</v>
      </c>
      <c r="E17" s="21">
        <v>273744.74054775061</v>
      </c>
      <c r="F17" s="21">
        <v>334813.452680277</v>
      </c>
      <c r="G17" s="21">
        <v>391417.20241170214</v>
      </c>
      <c r="H17" s="21">
        <v>444699.64299965271</v>
      </c>
      <c r="I17" s="21">
        <v>495369.8080492072</v>
      </c>
      <c r="J17" s="21">
        <v>543906.05854372005</v>
      </c>
      <c r="K17" s="21">
        <v>590650.61723449687</v>
      </c>
      <c r="L17" s="21">
        <v>635859.12126791757</v>
      </c>
    </row>
    <row r="18" spans="1:12">
      <c r="A18" s="121"/>
      <c r="B18" s="17">
        <v>2013</v>
      </c>
      <c r="C18" s="21">
        <v>135916.61531838556</v>
      </c>
      <c r="D18" s="21">
        <v>220797.1929939746</v>
      </c>
      <c r="E18" s="21">
        <v>293263.10551060474</v>
      </c>
      <c r="F18" s="21">
        <v>358686.09823617217</v>
      </c>
      <c r="G18" s="21">
        <v>419325.77078866534</v>
      </c>
      <c r="H18" s="21">
        <v>476407.32042772038</v>
      </c>
      <c r="I18" s="21">
        <v>530690.3357997553</v>
      </c>
      <c r="J18" s="21">
        <v>582687.28566399775</v>
      </c>
      <c r="K18" s="21">
        <v>632764.79371017963</v>
      </c>
      <c r="L18" s="21">
        <v>681196.72435403802</v>
      </c>
    </row>
    <row r="19" spans="1:12">
      <c r="A19" s="121"/>
      <c r="B19" s="17">
        <v>2015</v>
      </c>
      <c r="C19" s="21">
        <v>151385.48267210164</v>
      </c>
      <c r="D19" s="21">
        <v>245926.44214791985</v>
      </c>
      <c r="E19" s="21">
        <v>326639.80539571977</v>
      </c>
      <c r="F19" s="21">
        <v>399508.68392402201</v>
      </c>
      <c r="G19" s="21">
        <v>467049.84566449973</v>
      </c>
      <c r="H19" s="21">
        <v>530627.92935601564</v>
      </c>
      <c r="I19" s="21">
        <v>591088.97353183397</v>
      </c>
      <c r="J19" s="21">
        <v>649003.77176482545</v>
      </c>
      <c r="K19" s="21">
        <v>704780.67371922382</v>
      </c>
      <c r="L19" s="21">
        <v>758724.71271759982</v>
      </c>
    </row>
    <row r="20" spans="1:12">
      <c r="A20" s="121"/>
      <c r="B20" s="17">
        <v>2017</v>
      </c>
      <c r="C20" s="21">
        <v>160421.56602189533</v>
      </c>
      <c r="D20" s="21">
        <v>260605.60285700904</v>
      </c>
      <c r="E20" s="21">
        <v>346136.68485085957</v>
      </c>
      <c r="F20" s="21">
        <v>423355.05084893404</v>
      </c>
      <c r="G20" s="21">
        <v>494927.69273041555</v>
      </c>
      <c r="H20" s="21">
        <v>562300.70347382745</v>
      </c>
      <c r="I20" s="21">
        <v>626370.62100358284</v>
      </c>
      <c r="J20" s="21">
        <v>687742.30912312504</v>
      </c>
      <c r="K20" s="21">
        <v>746848.49157494667</v>
      </c>
      <c r="L20" s="21">
        <v>804012.40888668539</v>
      </c>
    </row>
    <row r="21" spans="1:12">
      <c r="A21" s="121"/>
      <c r="B21" s="17">
        <v>2020</v>
      </c>
      <c r="C21" s="21">
        <v>177977.28991775692</v>
      </c>
      <c r="D21" s="21">
        <v>289124.96046537306</v>
      </c>
      <c r="E21" s="21">
        <v>384016.13098867598</v>
      </c>
      <c r="F21" s="21">
        <v>469684.88396880223</v>
      </c>
      <c r="G21" s="21">
        <v>549090.07337196276</v>
      </c>
      <c r="H21" s="21">
        <v>623836.04527000408</v>
      </c>
      <c r="I21" s="21">
        <v>694917.45015819545</v>
      </c>
      <c r="J21" s="21">
        <v>763005.34507191996</v>
      </c>
      <c r="K21" s="21">
        <v>828579.80884896545</v>
      </c>
      <c r="L21" s="21">
        <v>891999.4558235961</v>
      </c>
    </row>
    <row r="22" spans="1:12">
      <c r="A22" s="121"/>
      <c r="B22" s="17">
        <v>2022</v>
      </c>
      <c r="C22" s="21">
        <v>211350.48491737584</v>
      </c>
      <c r="D22" s="21">
        <v>343339.87569038186</v>
      </c>
      <c r="E22" s="21">
        <v>456024.44861395541</v>
      </c>
      <c r="F22" s="21">
        <v>557757.27358832932</v>
      </c>
      <c r="G22" s="21">
        <v>652052.03048157762</v>
      </c>
      <c r="H22" s="21">
        <v>740813.90236743249</v>
      </c>
      <c r="I22" s="21">
        <v>825224.0504187356</v>
      </c>
      <c r="J22" s="21">
        <v>906079.36411448184</v>
      </c>
      <c r="K22" s="21">
        <v>983949.94369168393</v>
      </c>
      <c r="L22" s="21">
        <v>1059261.6486152213</v>
      </c>
    </row>
    <row r="23" spans="1:12">
      <c r="A23" s="121"/>
      <c r="B23" s="17">
        <v>2024</v>
      </c>
      <c r="C23" s="21">
        <v>234905.9646902016</v>
      </c>
      <c r="D23" s="21">
        <v>381605.86547597894</v>
      </c>
      <c r="E23" s="21">
        <v>506849.3836948445</v>
      </c>
      <c r="F23" s="21">
        <v>619920.55739291827</v>
      </c>
      <c r="G23" s="21">
        <v>724724.67384382628</v>
      </c>
      <c r="H23" s="21">
        <v>823379.2529956369</v>
      </c>
      <c r="I23" s="21">
        <v>917197.09905066597</v>
      </c>
      <c r="J23" s="21">
        <v>1007063.9165857821</v>
      </c>
      <c r="K23" s="21">
        <v>1093613.3447724213</v>
      </c>
      <c r="L23" s="21">
        <v>1177318.7060562784</v>
      </c>
    </row>
    <row r="24" spans="1:12">
      <c r="A24" s="143" t="s">
        <v>261</v>
      </c>
      <c r="B24" s="143"/>
      <c r="C24" s="143"/>
      <c r="D24" s="143"/>
      <c r="E24" s="143"/>
      <c r="F24" s="143"/>
      <c r="G24" s="143"/>
      <c r="H24" s="143"/>
      <c r="I24" s="143"/>
      <c r="J24" s="143"/>
      <c r="K24" s="143"/>
      <c r="L24" s="143"/>
    </row>
    <row r="27" spans="1:12">
      <c r="A27" s="120" t="s">
        <v>262</v>
      </c>
      <c r="B27" s="120"/>
      <c r="C27" s="120"/>
      <c r="D27" s="120"/>
      <c r="E27" s="120"/>
      <c r="F27" s="120"/>
      <c r="G27" s="120"/>
      <c r="H27" s="120"/>
      <c r="I27" s="120"/>
      <c r="J27" s="120"/>
      <c r="K27" s="120"/>
    </row>
    <row r="28" spans="1:12">
      <c r="A28" s="122" t="s">
        <v>257</v>
      </c>
      <c r="B28" s="127" t="s">
        <v>258</v>
      </c>
      <c r="C28" s="128"/>
      <c r="D28" s="128"/>
      <c r="E28" s="128"/>
      <c r="F28" s="128"/>
      <c r="G28" s="128"/>
      <c r="H28" s="128"/>
      <c r="I28" s="128"/>
      <c r="J28" s="128"/>
      <c r="K28" s="129"/>
    </row>
    <row r="29" spans="1:12">
      <c r="A29" s="123"/>
      <c r="B29" s="23">
        <v>1</v>
      </c>
      <c r="C29" s="23">
        <v>2</v>
      </c>
      <c r="D29" s="23">
        <v>3</v>
      </c>
      <c r="E29" s="23">
        <v>4</v>
      </c>
      <c r="F29" s="23">
        <v>5</v>
      </c>
      <c r="G29" s="23">
        <v>6</v>
      </c>
      <c r="H29" s="23">
        <v>7</v>
      </c>
      <c r="I29" s="23">
        <v>8</v>
      </c>
      <c r="J29" s="23">
        <v>9</v>
      </c>
      <c r="K29" s="23">
        <v>10</v>
      </c>
    </row>
    <row r="30" spans="1:12">
      <c r="A30" s="17">
        <v>2009</v>
      </c>
      <c r="B30" s="21">
        <v>80441</v>
      </c>
      <c r="C30" s="21">
        <v>130676.79003058387</v>
      </c>
      <c r="D30" s="21">
        <v>173565.07455043626</v>
      </c>
      <c r="E30" s="21">
        <v>212285.07170096476</v>
      </c>
      <c r="F30" s="21">
        <v>248174.10475530144</v>
      </c>
      <c r="G30" s="21">
        <v>281957.29545468098</v>
      </c>
      <c r="H30" s="21">
        <v>314084.19936052884</v>
      </c>
      <c r="I30" s="21">
        <v>344858.11639952776</v>
      </c>
      <c r="J30" s="21">
        <v>374496.02943397633</v>
      </c>
      <c r="K30" s="21">
        <v>403160.02260211413</v>
      </c>
    </row>
    <row r="31" spans="1:12">
      <c r="A31" s="17">
        <v>2011</v>
      </c>
      <c r="B31" s="21">
        <v>85838</v>
      </c>
      <c r="C31" s="21">
        <v>139444.24239685308</v>
      </c>
      <c r="D31" s="21">
        <v>185210.01565445913</v>
      </c>
      <c r="E31" s="21">
        <v>226527.84008984739</v>
      </c>
      <c r="F31" s="21">
        <v>264824.76354080089</v>
      </c>
      <c r="G31" s="21">
        <v>300874.5580890206</v>
      </c>
      <c r="H31" s="21">
        <v>335156.94117066014</v>
      </c>
      <c r="I31" s="21">
        <v>367995.56190876121</v>
      </c>
      <c r="J31" s="21">
        <v>399621.96112123987</v>
      </c>
      <c r="K31" s="21">
        <v>430209.09760097798</v>
      </c>
    </row>
    <row r="32" spans="1:12">
      <c r="A32" s="17">
        <v>2013</v>
      </c>
      <c r="B32" s="21">
        <v>91274</v>
      </c>
      <c r="C32" s="21">
        <v>148275.05045003808</v>
      </c>
      <c r="D32" s="21">
        <v>196939.105860401</v>
      </c>
      <c r="E32" s="21">
        <v>240873.53009577029</v>
      </c>
      <c r="F32" s="21">
        <v>281595.74392953078</v>
      </c>
      <c r="G32" s="21">
        <v>319928.52134273009</v>
      </c>
      <c r="H32" s="21">
        <v>356381.95960309927</v>
      </c>
      <c r="I32" s="21">
        <v>391300.20407815039</v>
      </c>
      <c r="J32" s="21">
        <v>424929.45874065155</v>
      </c>
      <c r="K32" s="21">
        <v>457453.63562095648</v>
      </c>
    </row>
    <row r="33" spans="1:11">
      <c r="A33" s="17">
        <v>2015</v>
      </c>
      <c r="B33" s="21">
        <v>101112.50901208742</v>
      </c>
      <c r="C33" s="21">
        <v>164257.75549331892</v>
      </c>
      <c r="D33" s="21">
        <v>218167.35451653524</v>
      </c>
      <c r="E33" s="21">
        <v>266837.51103908982</v>
      </c>
      <c r="F33" s="21">
        <v>311949.21002520039</v>
      </c>
      <c r="G33" s="21">
        <v>354413.91302551219</v>
      </c>
      <c r="H33" s="21">
        <v>394796.70116477582</v>
      </c>
      <c r="I33" s="21">
        <v>433478.81555846822</v>
      </c>
      <c r="J33" s="21">
        <v>470732.99873365433</v>
      </c>
      <c r="K33" s="21">
        <v>506762.98676880734</v>
      </c>
    </row>
    <row r="34" spans="1:11">
      <c r="A34" s="17">
        <v>2017</v>
      </c>
      <c r="B34" s="21">
        <v>105430.18776503373</v>
      </c>
      <c r="C34" s="21">
        <v>171271.84532087299</v>
      </c>
      <c r="D34" s="21">
        <v>227483.47732256647</v>
      </c>
      <c r="E34" s="21">
        <v>278231.93358046719</v>
      </c>
      <c r="F34" s="21">
        <v>325269.98001977324</v>
      </c>
      <c r="G34" s="21">
        <v>369547.99917340791</v>
      </c>
      <c r="H34" s="21">
        <v>411655.202106026</v>
      </c>
      <c r="I34" s="21">
        <v>451989.10958712682</v>
      </c>
      <c r="J34" s="21">
        <v>490834.11072069866</v>
      </c>
      <c r="K34" s="21">
        <v>528402.64146761142</v>
      </c>
    </row>
    <row r="35" spans="1:11">
      <c r="A35" s="17">
        <v>2020</v>
      </c>
      <c r="B35" s="21">
        <v>116087.30547382966</v>
      </c>
      <c r="C35" s="21">
        <v>188584.38411531295</v>
      </c>
      <c r="D35" s="21">
        <v>250478.0128159087</v>
      </c>
      <c r="E35" s="21">
        <v>306356.23582605546</v>
      </c>
      <c r="F35" s="21">
        <v>358148.99254637415</v>
      </c>
      <c r="G35" s="21">
        <v>406902.73228853935</v>
      </c>
      <c r="H35" s="21">
        <v>453266.2248812039</v>
      </c>
      <c r="I35" s="21">
        <v>497677.17337677907</v>
      </c>
      <c r="J35" s="21">
        <v>540448.71356196853</v>
      </c>
      <c r="K35" s="21">
        <v>581814.75489672797</v>
      </c>
    </row>
    <row r="36" spans="1:11">
      <c r="A36" s="17">
        <v>2022</v>
      </c>
      <c r="B36" s="21">
        <v>144566.16879225365</v>
      </c>
      <c r="C36" s="21">
        <v>234848.4340670961</v>
      </c>
      <c r="D36" s="21">
        <v>311925.98132666742</v>
      </c>
      <c r="E36" s="21">
        <v>381512.40670301637</v>
      </c>
      <c r="F36" s="21">
        <v>446011.10774258582</v>
      </c>
      <c r="G36" s="21">
        <v>506725.25163671194</v>
      </c>
      <c r="H36" s="21">
        <v>564462.76624773501</v>
      </c>
      <c r="I36" s="21">
        <v>619768.73316831945</v>
      </c>
      <c r="J36" s="21">
        <v>673033.10753447877</v>
      </c>
      <c r="K36" s="21">
        <v>724547.18213082908</v>
      </c>
    </row>
    <row r="37" spans="1:11">
      <c r="A37" s="17">
        <v>2024</v>
      </c>
      <c r="B37" s="21">
        <v>157803.66316048984</v>
      </c>
      <c r="C37" s="21">
        <v>256352.80711180015</v>
      </c>
      <c r="D37" s="21">
        <v>340488.11626884737</v>
      </c>
      <c r="E37" s="21">
        <v>416446.36377841496</v>
      </c>
      <c r="F37" s="21">
        <v>486851.01915642159</v>
      </c>
      <c r="G37" s="21">
        <v>553124.57674038352</v>
      </c>
      <c r="H37" s="21">
        <v>616148.94394551322</v>
      </c>
      <c r="I37" s="21">
        <v>676519.11386571615</v>
      </c>
      <c r="J37" s="21">
        <v>734660.74866970931</v>
      </c>
      <c r="K37" s="21">
        <v>790891.81395655801</v>
      </c>
    </row>
    <row r="38" spans="1:11">
      <c r="A38" s="143" t="s">
        <v>261</v>
      </c>
      <c r="B38" s="143"/>
      <c r="C38" s="143"/>
      <c r="D38" s="143"/>
      <c r="E38" s="143"/>
      <c r="F38" s="143"/>
      <c r="G38" s="143"/>
      <c r="H38" s="143"/>
      <c r="I38" s="143"/>
      <c r="J38" s="143"/>
      <c r="K38" s="143"/>
    </row>
  </sheetData>
  <mergeCells count="13">
    <mergeCell ref="A38:K38"/>
    <mergeCell ref="A8:A15"/>
    <mergeCell ref="A16:A23"/>
    <mergeCell ref="A24:L24"/>
    <mergeCell ref="A27:K27"/>
    <mergeCell ref="A28:A29"/>
    <mergeCell ref="B28:K28"/>
    <mergeCell ref="A2:I2"/>
    <mergeCell ref="A3:I3"/>
    <mergeCell ref="A5:L5"/>
    <mergeCell ref="A6:A7"/>
    <mergeCell ref="B6:B7"/>
    <mergeCell ref="C6:L6"/>
  </mergeCells>
  <hyperlinks>
    <hyperlink ref="A1" location="Índice!A1" display="Índice" xr:uid="{26B30358-33BA-4E62-AE0F-127423888AB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EFAC-123A-42FC-A7A6-399BE0E7E371}">
  <dimension ref="A1:K62"/>
  <sheetViews>
    <sheetView workbookViewId="0">
      <selection activeCell="B1" sqref="B1"/>
    </sheetView>
  </sheetViews>
  <sheetFormatPr defaultColWidth="9.140625" defaultRowHeight="15"/>
  <cols>
    <col min="2" max="2" width="17.7109375" bestFit="1" customWidth="1"/>
    <col min="9" max="10" width="10.140625" bestFit="1" customWidth="1"/>
  </cols>
  <sheetData>
    <row r="1" spans="1:11">
      <c r="A1" s="1" t="s">
        <v>83</v>
      </c>
      <c r="B1" s="3"/>
      <c r="C1" s="3"/>
      <c r="D1" s="3"/>
      <c r="E1" s="3"/>
      <c r="F1" s="3"/>
      <c r="G1" s="3"/>
      <c r="H1" s="3"/>
      <c r="I1" s="3"/>
      <c r="J1" s="3"/>
    </row>
    <row r="2" spans="1:11">
      <c r="A2" s="130" t="s">
        <v>142</v>
      </c>
      <c r="B2" s="130"/>
      <c r="C2" s="130"/>
      <c r="D2" s="130"/>
      <c r="E2" s="130"/>
      <c r="F2" s="130"/>
      <c r="G2" s="130"/>
      <c r="H2" s="130"/>
      <c r="I2" s="130"/>
      <c r="J2" s="2"/>
    </row>
    <row r="3" spans="1:11">
      <c r="A3" s="132" t="s">
        <v>111</v>
      </c>
      <c r="B3" s="132"/>
      <c r="C3" s="132"/>
      <c r="D3" s="132"/>
      <c r="E3" s="132"/>
      <c r="F3" s="132"/>
      <c r="G3" s="132"/>
      <c r="H3" s="132"/>
      <c r="I3" s="132"/>
      <c r="J3" s="3"/>
    </row>
    <row r="5" spans="1:11">
      <c r="A5" s="80" t="s">
        <v>91</v>
      </c>
      <c r="B5" s="80" t="s">
        <v>91</v>
      </c>
      <c r="C5" s="80" t="s">
        <v>91</v>
      </c>
      <c r="D5" s="80" t="s">
        <v>91</v>
      </c>
      <c r="E5" s="80" t="s">
        <v>91</v>
      </c>
      <c r="F5" s="80" t="s">
        <v>91</v>
      </c>
      <c r="G5" s="80" t="s">
        <v>91</v>
      </c>
      <c r="H5" s="80" t="s">
        <v>91</v>
      </c>
      <c r="I5" s="80" t="s">
        <v>91</v>
      </c>
      <c r="J5" s="80" t="s">
        <v>91</v>
      </c>
    </row>
    <row r="6" spans="1:11">
      <c r="A6" s="133" t="s">
        <v>92</v>
      </c>
      <c r="B6" s="133"/>
      <c r="C6" s="17" t="s">
        <v>112</v>
      </c>
      <c r="D6" s="17" t="s">
        <v>113</v>
      </c>
      <c r="E6" s="17" t="s">
        <v>114</v>
      </c>
      <c r="F6" s="17" t="s">
        <v>115</v>
      </c>
      <c r="G6" s="17" t="s">
        <v>116</v>
      </c>
      <c r="H6" s="17" t="s">
        <v>117</v>
      </c>
      <c r="I6" s="17" t="s">
        <v>118</v>
      </c>
      <c r="J6" s="17" t="s">
        <v>119</v>
      </c>
    </row>
    <row r="7" spans="1:11">
      <c r="A7" s="64" t="s">
        <v>143</v>
      </c>
      <c r="B7" s="18" t="s">
        <v>97</v>
      </c>
      <c r="C7" s="19">
        <v>18.783335387706757</v>
      </c>
      <c r="D7" s="19">
        <v>16.623589396476746</v>
      </c>
      <c r="E7" s="19">
        <v>11.085978895425797</v>
      </c>
      <c r="F7" s="19">
        <v>9.6113614737987518</v>
      </c>
      <c r="G7" s="19">
        <v>8.4737032651901245</v>
      </c>
      <c r="H7" s="19">
        <v>13.786345720291138</v>
      </c>
      <c r="I7" s="19">
        <v>7.7960431575775146</v>
      </c>
      <c r="J7" s="19">
        <v>6.3720755279064178</v>
      </c>
      <c r="K7" s="28"/>
    </row>
    <row r="8" spans="1:11">
      <c r="A8" s="64" t="s">
        <v>144</v>
      </c>
      <c r="B8" s="18" t="s">
        <v>98</v>
      </c>
      <c r="C8" s="19">
        <v>17.455817759037018</v>
      </c>
      <c r="D8" s="19">
        <v>16.749872267246246</v>
      </c>
      <c r="E8" s="19">
        <v>14.765232801437378</v>
      </c>
      <c r="F8" s="19">
        <v>13.357113301753998</v>
      </c>
      <c r="G8" s="19">
        <v>12.524619698524475</v>
      </c>
      <c r="H8" s="19">
        <v>13.225512206554413</v>
      </c>
      <c r="I8" s="19">
        <v>11.164078116416931</v>
      </c>
      <c r="J8" s="19">
        <v>9.5951102674007416</v>
      </c>
    </row>
    <row r="9" spans="1:11" ht="15.75">
      <c r="A9" s="64"/>
      <c r="B9" s="18" t="s">
        <v>99</v>
      </c>
      <c r="C9" s="19">
        <v>36.239153146743774</v>
      </c>
      <c r="D9" s="19">
        <v>33.373460173606873</v>
      </c>
      <c r="E9" s="19">
        <v>25.851210951805115</v>
      </c>
      <c r="F9" s="19">
        <v>22.96847403049469</v>
      </c>
      <c r="G9" s="19">
        <v>20.9983229637146</v>
      </c>
      <c r="H9" s="19">
        <v>27.011856436729431</v>
      </c>
      <c r="I9" s="19">
        <v>18.960121273994446</v>
      </c>
      <c r="J9" s="19">
        <v>15.967185795307159</v>
      </c>
      <c r="K9" s="28"/>
    </row>
    <row r="10" spans="1:11">
      <c r="A10" s="64" t="s">
        <v>144</v>
      </c>
      <c r="B10" s="18" t="s">
        <v>100</v>
      </c>
      <c r="C10" s="19">
        <v>63.760846853256226</v>
      </c>
      <c r="D10" s="19">
        <v>66.626536846160889</v>
      </c>
      <c r="E10" s="19">
        <v>74.148792028427124</v>
      </c>
      <c r="F10" s="19">
        <v>77.031528949737549</v>
      </c>
      <c r="G10" s="19">
        <v>79.0016770362854</v>
      </c>
      <c r="H10" s="19">
        <v>72.98814058303833</v>
      </c>
      <c r="I10" s="19">
        <v>81.039875745773315</v>
      </c>
      <c r="J10" s="19">
        <v>84.03281569480896</v>
      </c>
    </row>
    <row r="11" spans="1:11">
      <c r="A11" s="64" t="s">
        <v>123</v>
      </c>
      <c r="B11" s="18" t="s">
        <v>101</v>
      </c>
      <c r="C11" s="19">
        <v>100</v>
      </c>
      <c r="D11" s="19">
        <v>100</v>
      </c>
      <c r="E11" s="19">
        <v>100</v>
      </c>
      <c r="F11" s="19">
        <v>100</v>
      </c>
      <c r="G11" s="19">
        <v>100</v>
      </c>
      <c r="H11" s="19">
        <v>100</v>
      </c>
      <c r="I11" s="19">
        <v>100</v>
      </c>
      <c r="J11" s="19">
        <v>100</v>
      </c>
    </row>
    <row r="12" spans="1:11">
      <c r="A12" s="64" t="s">
        <v>145</v>
      </c>
      <c r="B12" s="18" t="s">
        <v>97</v>
      </c>
      <c r="C12" s="19">
        <v>20.468820631504059</v>
      </c>
      <c r="D12" s="19">
        <v>19.354254007339478</v>
      </c>
      <c r="E12" s="19">
        <v>12.666264176368713</v>
      </c>
      <c r="F12" s="19">
        <v>11.008497327566147</v>
      </c>
      <c r="G12" s="19">
        <v>9.8472282290458679</v>
      </c>
      <c r="H12" s="19">
        <v>14.804194867610931</v>
      </c>
      <c r="I12" s="19">
        <v>9.1389305889606476</v>
      </c>
      <c r="J12" s="19">
        <v>7.3458053171634674</v>
      </c>
      <c r="K12" s="28"/>
    </row>
    <row r="13" spans="1:11">
      <c r="A13" s="64" t="s">
        <v>146</v>
      </c>
      <c r="B13" s="18" t="s">
        <v>98</v>
      </c>
      <c r="C13" s="19">
        <v>18.6428502202034</v>
      </c>
      <c r="D13" s="19">
        <v>18.072129786014557</v>
      </c>
      <c r="E13" s="19">
        <v>16.683812439441681</v>
      </c>
      <c r="F13" s="19">
        <v>14.987795054912567</v>
      </c>
      <c r="G13" s="19">
        <v>14.143116772174835</v>
      </c>
      <c r="H13" s="19">
        <v>14.742343127727509</v>
      </c>
      <c r="I13" s="19">
        <v>12.846845388412476</v>
      </c>
      <c r="J13" s="19">
        <v>11.231077462434769</v>
      </c>
    </row>
    <row r="14" spans="1:11" ht="15.75">
      <c r="A14" s="64"/>
      <c r="B14" s="18" t="s">
        <v>99</v>
      </c>
      <c r="C14" s="19">
        <v>39.111670851707458</v>
      </c>
      <c r="D14" s="19">
        <v>37.426382303237915</v>
      </c>
      <c r="E14" s="19">
        <v>29.350078105926514</v>
      </c>
      <c r="F14" s="19">
        <v>25.996291637420654</v>
      </c>
      <c r="G14" s="19">
        <v>23.990345001220703</v>
      </c>
      <c r="H14" s="19">
        <v>29.54653799533844</v>
      </c>
      <c r="I14" s="19">
        <v>21.985775232315063</v>
      </c>
      <c r="J14" s="19">
        <v>18.576882779598236</v>
      </c>
      <c r="K14" s="28"/>
    </row>
    <row r="15" spans="1:11">
      <c r="A15" s="64" t="s">
        <v>146</v>
      </c>
      <c r="B15" s="18" t="s">
        <v>100</v>
      </c>
      <c r="C15" s="19">
        <v>60.888326168060303</v>
      </c>
      <c r="D15" s="19">
        <v>62.573617696762085</v>
      </c>
      <c r="E15" s="19">
        <v>70.649921894073486</v>
      </c>
      <c r="F15" s="19">
        <v>74.003708362579346</v>
      </c>
      <c r="G15" s="19">
        <v>76.009654998779297</v>
      </c>
      <c r="H15" s="19">
        <v>70.453459024429321</v>
      </c>
      <c r="I15" s="19">
        <v>78.014224767684937</v>
      </c>
      <c r="J15" s="19">
        <v>81.423115730285645</v>
      </c>
    </row>
    <row r="16" spans="1:11">
      <c r="A16" s="64" t="s">
        <v>123</v>
      </c>
      <c r="B16" s="18" t="s">
        <v>101</v>
      </c>
      <c r="C16" s="19">
        <v>100</v>
      </c>
      <c r="D16" s="19">
        <v>100</v>
      </c>
      <c r="E16" s="19">
        <v>100</v>
      </c>
      <c r="F16" s="19">
        <v>100</v>
      </c>
      <c r="G16" s="19">
        <v>100</v>
      </c>
      <c r="H16" s="19">
        <v>100</v>
      </c>
      <c r="I16" s="19">
        <v>100</v>
      </c>
      <c r="J16" s="19">
        <v>100</v>
      </c>
    </row>
    <row r="18" spans="1:10">
      <c r="A18" s="80" t="s">
        <v>103</v>
      </c>
      <c r="B18" s="80" t="s">
        <v>103</v>
      </c>
      <c r="C18" s="80" t="s">
        <v>103</v>
      </c>
      <c r="D18" s="80" t="s">
        <v>103</v>
      </c>
      <c r="E18" s="80" t="s">
        <v>103</v>
      </c>
      <c r="F18" s="80" t="s">
        <v>103</v>
      </c>
      <c r="G18" s="80" t="s">
        <v>103</v>
      </c>
      <c r="H18" s="80" t="s">
        <v>103</v>
      </c>
      <c r="I18" s="80" t="s">
        <v>103</v>
      </c>
      <c r="J18" s="80" t="s">
        <v>103</v>
      </c>
    </row>
    <row r="19" spans="1:10">
      <c r="A19" s="133" t="s">
        <v>92</v>
      </c>
      <c r="B19" s="133"/>
      <c r="C19" s="17" t="s">
        <v>112</v>
      </c>
      <c r="D19" s="17" t="s">
        <v>113</v>
      </c>
      <c r="E19" s="17" t="s">
        <v>114</v>
      </c>
      <c r="F19" s="17" t="s">
        <v>115</v>
      </c>
      <c r="G19" s="17" t="s">
        <v>116</v>
      </c>
      <c r="H19" s="17" t="s">
        <v>117</v>
      </c>
      <c r="I19" s="17" t="s">
        <v>118</v>
      </c>
      <c r="J19" s="17" t="s">
        <v>119</v>
      </c>
    </row>
    <row r="20" spans="1:10">
      <c r="A20" s="64" t="s">
        <v>143</v>
      </c>
      <c r="B20" s="18" t="s">
        <v>97</v>
      </c>
      <c r="C20" s="21">
        <v>1566685</v>
      </c>
      <c r="D20" s="21">
        <v>1417476</v>
      </c>
      <c r="E20" s="21">
        <v>964492</v>
      </c>
      <c r="F20" s="21">
        <v>853723</v>
      </c>
      <c r="G20" s="21">
        <v>774587</v>
      </c>
      <c r="H20" s="21">
        <v>1329118</v>
      </c>
      <c r="I20" s="21">
        <v>764502</v>
      </c>
      <c r="J20" s="21">
        <v>632786</v>
      </c>
    </row>
    <row r="21" spans="1:10">
      <c r="A21" s="64" t="s">
        <v>144</v>
      </c>
      <c r="B21" s="18" t="s">
        <v>98</v>
      </c>
      <c r="C21" s="21">
        <v>1455959</v>
      </c>
      <c r="D21" s="21">
        <v>1428244</v>
      </c>
      <c r="E21" s="21">
        <v>1284591</v>
      </c>
      <c r="F21" s="21">
        <v>1186437</v>
      </c>
      <c r="G21" s="21">
        <v>1144884</v>
      </c>
      <c r="H21" s="21">
        <v>1275049</v>
      </c>
      <c r="I21" s="21">
        <v>1094781</v>
      </c>
      <c r="J21" s="21">
        <v>952853</v>
      </c>
    </row>
    <row r="22" spans="1:10" ht="15.75">
      <c r="A22" s="64"/>
      <c r="B22" s="18" t="s">
        <v>99</v>
      </c>
      <c r="C22" s="21">
        <v>3022644</v>
      </c>
      <c r="D22" s="21">
        <v>2845720</v>
      </c>
      <c r="E22" s="21">
        <v>2249083</v>
      </c>
      <c r="F22" s="21">
        <v>2040160</v>
      </c>
      <c r="G22" s="21">
        <v>1919471</v>
      </c>
      <c r="H22" s="21">
        <v>2604167</v>
      </c>
      <c r="I22" s="21">
        <v>1859283</v>
      </c>
      <c r="J22" s="21">
        <v>1585639</v>
      </c>
    </row>
    <row r="23" spans="1:10">
      <c r="A23" s="64" t="s">
        <v>144</v>
      </c>
      <c r="B23" s="18" t="s">
        <v>100</v>
      </c>
      <c r="C23" s="21">
        <v>5318180</v>
      </c>
      <c r="D23" s="21">
        <v>5681175</v>
      </c>
      <c r="E23" s="21">
        <v>6451024</v>
      </c>
      <c r="F23" s="21">
        <v>6842276</v>
      </c>
      <c r="G23" s="21">
        <v>7221597</v>
      </c>
      <c r="H23" s="21">
        <v>7036662</v>
      </c>
      <c r="I23" s="21">
        <v>7946999</v>
      </c>
      <c r="J23" s="21">
        <v>8344971</v>
      </c>
    </row>
    <row r="24" spans="1:10">
      <c r="A24" s="64" t="s">
        <v>123</v>
      </c>
      <c r="B24" s="18" t="s">
        <v>101</v>
      </c>
      <c r="C24" s="21">
        <v>8340824</v>
      </c>
      <c r="D24" s="21">
        <v>8526895</v>
      </c>
      <c r="E24" s="21">
        <v>8700107</v>
      </c>
      <c r="F24" s="21">
        <v>8882436</v>
      </c>
      <c r="G24" s="21">
        <v>9141068</v>
      </c>
      <c r="H24" s="21">
        <v>9640829</v>
      </c>
      <c r="I24" s="21">
        <v>9806282</v>
      </c>
      <c r="J24" s="21">
        <v>9930610</v>
      </c>
    </row>
    <row r="25" spans="1:10">
      <c r="A25" s="64" t="s">
        <v>145</v>
      </c>
      <c r="B25" s="18" t="s">
        <v>97</v>
      </c>
      <c r="C25" s="21">
        <v>1758082</v>
      </c>
      <c r="D25" s="21">
        <v>1699719</v>
      </c>
      <c r="E25" s="21">
        <v>1135552</v>
      </c>
      <c r="F25" s="21">
        <v>1006736</v>
      </c>
      <c r="G25" s="21">
        <v>924978</v>
      </c>
      <c r="H25" s="21">
        <v>1464346</v>
      </c>
      <c r="I25" s="21">
        <v>919228</v>
      </c>
      <c r="J25" s="21">
        <v>748435</v>
      </c>
    </row>
    <row r="26" spans="1:10">
      <c r="A26" s="64" t="s">
        <v>146</v>
      </c>
      <c r="B26" s="18" t="s">
        <v>98</v>
      </c>
      <c r="C26" s="21">
        <v>1601248</v>
      </c>
      <c r="D26" s="21">
        <v>1587121</v>
      </c>
      <c r="E26" s="21">
        <v>1495732</v>
      </c>
      <c r="F26" s="21">
        <v>1370646</v>
      </c>
      <c r="G26" s="21">
        <v>1328503</v>
      </c>
      <c r="H26" s="21">
        <v>1458228</v>
      </c>
      <c r="I26" s="21">
        <v>1292184</v>
      </c>
      <c r="J26" s="21">
        <v>1144290</v>
      </c>
    </row>
    <row r="27" spans="1:10" ht="15.75">
      <c r="A27" s="64"/>
      <c r="B27" s="18" t="s">
        <v>99</v>
      </c>
      <c r="C27" s="21">
        <v>3359330</v>
      </c>
      <c r="D27" s="21">
        <v>3286840</v>
      </c>
      <c r="E27" s="21">
        <v>2631284</v>
      </c>
      <c r="F27" s="21">
        <v>2377382</v>
      </c>
      <c r="G27" s="21">
        <v>2253481</v>
      </c>
      <c r="H27" s="21">
        <v>2922574</v>
      </c>
      <c r="I27" s="21">
        <v>2211412</v>
      </c>
      <c r="J27" s="21">
        <v>1892725</v>
      </c>
    </row>
    <row r="28" spans="1:10">
      <c r="A28" s="64" t="s">
        <v>146</v>
      </c>
      <c r="B28" s="18" t="s">
        <v>100</v>
      </c>
      <c r="C28" s="21">
        <v>5229743</v>
      </c>
      <c r="D28" s="21">
        <v>5495307</v>
      </c>
      <c r="E28" s="21">
        <v>6333885</v>
      </c>
      <c r="F28" s="21">
        <v>6767699</v>
      </c>
      <c r="G28" s="21">
        <v>7139802</v>
      </c>
      <c r="H28" s="21">
        <v>6968852</v>
      </c>
      <c r="I28" s="21">
        <v>7846964</v>
      </c>
      <c r="J28" s="21">
        <v>8295879</v>
      </c>
    </row>
    <row r="29" spans="1:10">
      <c r="A29" s="64" t="s">
        <v>123</v>
      </c>
      <c r="B29" s="18" t="s">
        <v>101</v>
      </c>
      <c r="C29" s="21">
        <v>8589073</v>
      </c>
      <c r="D29" s="21">
        <v>8782147</v>
      </c>
      <c r="E29" s="21">
        <v>8965169</v>
      </c>
      <c r="F29" s="21">
        <v>9145081</v>
      </c>
      <c r="G29" s="21">
        <v>9393283</v>
      </c>
      <c r="H29" s="21">
        <v>9891426</v>
      </c>
      <c r="I29" s="21">
        <v>10058376</v>
      </c>
      <c r="J29" s="21">
        <v>10188604</v>
      </c>
    </row>
    <row r="31" spans="1:10">
      <c r="A31" s="80" t="s">
        <v>102</v>
      </c>
      <c r="B31" s="80" t="s">
        <v>102</v>
      </c>
      <c r="C31" s="80" t="s">
        <v>102</v>
      </c>
      <c r="D31" s="80" t="s">
        <v>102</v>
      </c>
      <c r="E31" s="80" t="s">
        <v>102</v>
      </c>
      <c r="F31" s="80" t="s">
        <v>102</v>
      </c>
      <c r="G31" s="80" t="s">
        <v>102</v>
      </c>
      <c r="H31" s="80" t="s">
        <v>102</v>
      </c>
      <c r="I31" s="80" t="s">
        <v>102</v>
      </c>
      <c r="J31" s="80" t="s">
        <v>102</v>
      </c>
    </row>
    <row r="32" spans="1:10">
      <c r="A32" s="133" t="s">
        <v>92</v>
      </c>
      <c r="B32" s="133"/>
      <c r="C32" s="17" t="s">
        <v>112</v>
      </c>
      <c r="D32" s="17" t="s">
        <v>113</v>
      </c>
      <c r="E32" s="17" t="s">
        <v>114</v>
      </c>
      <c r="F32" s="17" t="s">
        <v>115</v>
      </c>
      <c r="G32" s="17" t="s">
        <v>116</v>
      </c>
      <c r="H32" s="17" t="s">
        <v>117</v>
      </c>
      <c r="I32" s="17" t="s">
        <v>118</v>
      </c>
      <c r="J32" s="17" t="s">
        <v>119</v>
      </c>
    </row>
    <row r="33" spans="1:10">
      <c r="A33" s="64" t="s">
        <v>143</v>
      </c>
      <c r="B33" s="18" t="s">
        <v>97</v>
      </c>
      <c r="C33" s="36">
        <v>0.35372644197195768</v>
      </c>
      <c r="D33" s="36">
        <v>0.39137718267738819</v>
      </c>
      <c r="E33" s="36">
        <v>0.27134441770613194</v>
      </c>
      <c r="F33" s="36">
        <v>0.2098496537655592</v>
      </c>
      <c r="G33" s="36">
        <v>0.19638675730675459</v>
      </c>
      <c r="H33" s="36">
        <v>0.26660047005861998</v>
      </c>
      <c r="I33" s="36">
        <v>0.15779997920617461</v>
      </c>
      <c r="J33" s="36">
        <v>0.1328742946498096</v>
      </c>
    </row>
    <row r="34" spans="1:10">
      <c r="A34" s="64" t="s">
        <v>144</v>
      </c>
      <c r="B34" s="18" t="s">
        <v>98</v>
      </c>
      <c r="C34" s="36">
        <v>0.32395354937762022</v>
      </c>
      <c r="D34" s="36">
        <v>0.40169400162994862</v>
      </c>
      <c r="E34" s="36">
        <v>0.30415123328566551</v>
      </c>
      <c r="F34" s="36">
        <v>0.2218152629211545</v>
      </c>
      <c r="G34" s="36">
        <v>0.23820712231099606</v>
      </c>
      <c r="H34" s="36">
        <v>0.24607228115200996</v>
      </c>
      <c r="I34" s="36">
        <v>0.19483837531879544</v>
      </c>
      <c r="J34" s="36">
        <v>0.17268134979531169</v>
      </c>
    </row>
    <row r="35" spans="1:10" ht="15.75">
      <c r="A35" s="64"/>
      <c r="B35" s="18" t="s">
        <v>99</v>
      </c>
      <c r="C35" s="36">
        <v>0.50728595815598965</v>
      </c>
      <c r="D35" s="36">
        <v>0.58499593287706375</v>
      </c>
      <c r="E35" s="36">
        <v>0.41056089103221893</v>
      </c>
      <c r="F35" s="36">
        <v>0.31620187219232321</v>
      </c>
      <c r="G35" s="36">
        <v>0.3382005961611867</v>
      </c>
      <c r="H35" s="36">
        <v>0.35944464616477489</v>
      </c>
      <c r="I35" s="36">
        <v>0.24443326983600855</v>
      </c>
      <c r="J35" s="36">
        <v>0.20996462553739548</v>
      </c>
    </row>
    <row r="36" spans="1:10">
      <c r="A36" s="64" t="s">
        <v>144</v>
      </c>
      <c r="B36" s="18" t="s">
        <v>100</v>
      </c>
      <c r="C36" s="36">
        <v>0.50728595815598965</v>
      </c>
      <c r="D36" s="36">
        <v>0.58499593287706375</v>
      </c>
      <c r="E36" s="36">
        <v>0.41056089103221893</v>
      </c>
      <c r="F36" s="36">
        <v>0.31620187219232321</v>
      </c>
      <c r="G36" s="36">
        <v>0.3382005961611867</v>
      </c>
      <c r="H36" s="36">
        <v>0.35944464616477489</v>
      </c>
      <c r="I36" s="36">
        <v>0.24443326983600855</v>
      </c>
      <c r="J36" s="36">
        <v>0.20996462553739548</v>
      </c>
    </row>
    <row r="37" spans="1:10">
      <c r="A37" s="64" t="s">
        <v>123</v>
      </c>
      <c r="B37" s="18" t="s">
        <v>101</v>
      </c>
      <c r="C37" s="36">
        <v>0</v>
      </c>
      <c r="D37" s="36">
        <v>0</v>
      </c>
      <c r="E37" s="36">
        <v>0</v>
      </c>
      <c r="F37" s="36">
        <v>0</v>
      </c>
      <c r="G37" s="36">
        <v>0</v>
      </c>
      <c r="H37" s="36">
        <v>0</v>
      </c>
      <c r="I37" s="36">
        <v>0</v>
      </c>
      <c r="J37" s="36">
        <v>0</v>
      </c>
    </row>
    <row r="38" spans="1:10">
      <c r="A38" s="64" t="s">
        <v>145</v>
      </c>
      <c r="B38" s="18" t="s">
        <v>97</v>
      </c>
      <c r="C38" s="36">
        <v>0.3580654738470912</v>
      </c>
      <c r="D38" s="36">
        <v>0.43201935477554798</v>
      </c>
      <c r="E38" s="36">
        <v>0.2732876455411315</v>
      </c>
      <c r="F38" s="36">
        <v>0.20932480692863464</v>
      </c>
      <c r="G38" s="36">
        <v>0.21059785503894091</v>
      </c>
      <c r="H38" s="36">
        <v>0.28737622778862715</v>
      </c>
      <c r="I38" s="36">
        <v>0.16918955370783806</v>
      </c>
      <c r="J38" s="36">
        <v>0.13897464377805591</v>
      </c>
    </row>
    <row r="39" spans="1:10">
      <c r="A39" s="64" t="s">
        <v>146</v>
      </c>
      <c r="B39" s="18" t="s">
        <v>98</v>
      </c>
      <c r="C39" s="36">
        <v>0.32907929271459579</v>
      </c>
      <c r="D39" s="36">
        <v>0.46834484674036503</v>
      </c>
      <c r="E39" s="36">
        <v>0.36461506970226765</v>
      </c>
      <c r="F39" s="36">
        <v>0.24164363276213408</v>
      </c>
      <c r="G39" s="36">
        <v>0.2380892401561141</v>
      </c>
      <c r="H39" s="36">
        <v>0.29861005023121834</v>
      </c>
      <c r="I39" s="36">
        <v>0.21254634484648705</v>
      </c>
      <c r="J39" s="36">
        <v>0.18056952394545078</v>
      </c>
    </row>
    <row r="40" spans="1:10" ht="15.75">
      <c r="A40" s="64"/>
      <c r="B40" s="18" t="s">
        <v>99</v>
      </c>
      <c r="C40" s="36">
        <v>0.52016670815646648</v>
      </c>
      <c r="D40" s="36">
        <v>0.61460775323212147</v>
      </c>
      <c r="E40" s="36">
        <v>0.45189326629042625</v>
      </c>
      <c r="F40" s="36">
        <v>0.34066583029925823</v>
      </c>
      <c r="G40" s="36">
        <v>0.35506235435605049</v>
      </c>
      <c r="H40" s="36">
        <v>0.46732216142117977</v>
      </c>
      <c r="I40" s="36">
        <v>0.26349935214966536</v>
      </c>
      <c r="J40" s="36">
        <v>0.22316304966807365</v>
      </c>
    </row>
    <row r="41" spans="1:10">
      <c r="A41" s="64" t="s">
        <v>146</v>
      </c>
      <c r="B41" s="18" t="s">
        <v>100</v>
      </c>
      <c r="C41" s="36">
        <v>0.52016670815646648</v>
      </c>
      <c r="D41" s="36">
        <v>0.61460775323212147</v>
      </c>
      <c r="E41" s="36">
        <v>0.45189326629042625</v>
      </c>
      <c r="F41" s="36">
        <v>0.34066583029925823</v>
      </c>
      <c r="G41" s="36">
        <v>0.35506235435605049</v>
      </c>
      <c r="H41" s="36">
        <v>0.46732216142117977</v>
      </c>
      <c r="I41" s="36">
        <v>0.26349935214966536</v>
      </c>
      <c r="J41" s="36">
        <v>0.22316304966807365</v>
      </c>
    </row>
    <row r="42" spans="1:10">
      <c r="A42" s="64" t="s">
        <v>123</v>
      </c>
      <c r="B42" s="18" t="s">
        <v>101</v>
      </c>
      <c r="C42" s="36">
        <v>0</v>
      </c>
      <c r="D42" s="36">
        <v>0</v>
      </c>
      <c r="E42" s="36">
        <v>0</v>
      </c>
      <c r="F42" s="36">
        <v>0</v>
      </c>
      <c r="G42" s="36">
        <v>0</v>
      </c>
      <c r="H42" s="36">
        <v>0</v>
      </c>
      <c r="I42" s="36">
        <v>0</v>
      </c>
      <c r="J42" s="36">
        <v>0</v>
      </c>
    </row>
    <row r="44" spans="1:10">
      <c r="A44" s="80" t="s">
        <v>104</v>
      </c>
      <c r="B44" s="80" t="s">
        <v>104</v>
      </c>
      <c r="C44" s="80" t="s">
        <v>104</v>
      </c>
      <c r="D44" s="80" t="s">
        <v>104</v>
      </c>
      <c r="E44" s="80" t="s">
        <v>104</v>
      </c>
      <c r="F44" s="80" t="s">
        <v>104</v>
      </c>
      <c r="G44" s="80" t="s">
        <v>104</v>
      </c>
      <c r="H44" s="80" t="s">
        <v>104</v>
      </c>
      <c r="I44" s="80" t="s">
        <v>104</v>
      </c>
      <c r="J44" s="80" t="s">
        <v>104</v>
      </c>
    </row>
    <row r="45" spans="1:10">
      <c r="A45" s="133" t="s">
        <v>92</v>
      </c>
      <c r="B45" s="133"/>
      <c r="C45" s="17" t="s">
        <v>112</v>
      </c>
      <c r="D45" s="17" t="s">
        <v>113</v>
      </c>
      <c r="E45" s="17" t="s">
        <v>114</v>
      </c>
      <c r="F45" s="17" t="s">
        <v>115</v>
      </c>
      <c r="G45" s="17" t="s">
        <v>116</v>
      </c>
      <c r="H45" s="17" t="s">
        <v>117</v>
      </c>
      <c r="I45" s="17" t="s">
        <v>118</v>
      </c>
      <c r="J45" s="17" t="s">
        <v>119</v>
      </c>
    </row>
    <row r="46" spans="1:10">
      <c r="A46" s="64" t="s">
        <v>143</v>
      </c>
      <c r="B46" s="18" t="s">
        <v>97</v>
      </c>
      <c r="C46" s="21">
        <v>29316</v>
      </c>
      <c r="D46" s="21">
        <v>17720</v>
      </c>
      <c r="E46" s="21">
        <v>13682</v>
      </c>
      <c r="F46" s="21">
        <v>14349</v>
      </c>
      <c r="G46" s="21">
        <v>9898</v>
      </c>
      <c r="H46" s="21">
        <v>12588</v>
      </c>
      <c r="I46" s="21">
        <v>8595</v>
      </c>
      <c r="J46" s="21">
        <v>7588</v>
      </c>
    </row>
    <row r="47" spans="1:10">
      <c r="A47" s="64" t="s">
        <v>144</v>
      </c>
      <c r="B47" s="18" t="s">
        <v>98</v>
      </c>
      <c r="C47" s="21">
        <v>25904</v>
      </c>
      <c r="D47" s="21">
        <v>17796</v>
      </c>
      <c r="E47" s="21">
        <v>17315</v>
      </c>
      <c r="F47" s="21">
        <v>19887</v>
      </c>
      <c r="G47" s="21">
        <v>14601</v>
      </c>
      <c r="H47" s="21">
        <v>12393</v>
      </c>
      <c r="I47" s="21">
        <v>11952</v>
      </c>
      <c r="J47" s="21">
        <v>11094</v>
      </c>
    </row>
    <row r="48" spans="1:10" ht="15.75">
      <c r="A48" s="64"/>
      <c r="B48" s="18" t="s">
        <v>99</v>
      </c>
      <c r="C48" s="21">
        <v>55220</v>
      </c>
      <c r="D48" s="21">
        <v>35516</v>
      </c>
      <c r="E48" s="21">
        <v>30997</v>
      </c>
      <c r="F48" s="21">
        <v>34236</v>
      </c>
      <c r="G48" s="21">
        <v>24499</v>
      </c>
      <c r="H48" s="21">
        <v>24981</v>
      </c>
      <c r="I48" s="21">
        <v>20547</v>
      </c>
      <c r="J48" s="21">
        <v>18682</v>
      </c>
    </row>
    <row r="49" spans="1:10">
      <c r="A49" s="64" t="s">
        <v>144</v>
      </c>
      <c r="B49" s="18" t="s">
        <v>100</v>
      </c>
      <c r="C49" s="21">
        <v>65876</v>
      </c>
      <c r="D49" s="21">
        <v>60679</v>
      </c>
      <c r="E49" s="21">
        <v>73246</v>
      </c>
      <c r="F49" s="21">
        <v>93342</v>
      </c>
      <c r="G49" s="21">
        <v>78816</v>
      </c>
      <c r="H49" s="21">
        <v>61110</v>
      </c>
      <c r="I49" s="21">
        <v>75102</v>
      </c>
      <c r="J49" s="21">
        <v>84927</v>
      </c>
    </row>
    <row r="50" spans="1:10">
      <c r="A50" s="64" t="s">
        <v>123</v>
      </c>
      <c r="B50" s="18" t="s">
        <v>101</v>
      </c>
      <c r="C50" s="21">
        <v>121096</v>
      </c>
      <c r="D50" s="21">
        <v>96195</v>
      </c>
      <c r="E50" s="21">
        <v>104243</v>
      </c>
      <c r="F50" s="21">
        <v>127578</v>
      </c>
      <c r="G50" s="21">
        <v>103315</v>
      </c>
      <c r="H50" s="21">
        <v>86091</v>
      </c>
      <c r="I50" s="21">
        <v>95649</v>
      </c>
      <c r="J50" s="21">
        <v>103609</v>
      </c>
    </row>
    <row r="51" spans="1:10">
      <c r="A51" s="64" t="s">
        <v>145</v>
      </c>
      <c r="B51" s="18" t="s">
        <v>97</v>
      </c>
      <c r="C51" s="21">
        <v>32990</v>
      </c>
      <c r="D51" s="21">
        <v>21558</v>
      </c>
      <c r="E51" s="21">
        <v>17188</v>
      </c>
      <c r="F51" s="21">
        <v>17893</v>
      </c>
      <c r="G51" s="21">
        <v>12228</v>
      </c>
      <c r="H51" s="21">
        <v>15925</v>
      </c>
      <c r="I51" s="21">
        <v>11236</v>
      </c>
      <c r="J51" s="21">
        <v>9937</v>
      </c>
    </row>
    <row r="52" spans="1:10">
      <c r="A52" s="64" t="s">
        <v>146</v>
      </c>
      <c r="B52" s="18" t="s">
        <v>98</v>
      </c>
      <c r="C52" s="21">
        <v>28149</v>
      </c>
      <c r="D52" s="21">
        <v>20518</v>
      </c>
      <c r="E52" s="21">
        <v>20655</v>
      </c>
      <c r="F52" s="21">
        <v>23506</v>
      </c>
      <c r="G52" s="21">
        <v>17763</v>
      </c>
      <c r="H52" s="21">
        <v>15580</v>
      </c>
      <c r="I52" s="21">
        <v>15081</v>
      </c>
      <c r="J52" s="21">
        <v>14209</v>
      </c>
    </row>
    <row r="53" spans="1:10" ht="15.75">
      <c r="A53" s="64"/>
      <c r="B53" s="18" t="s">
        <v>99</v>
      </c>
      <c r="C53" s="21">
        <v>61139</v>
      </c>
      <c r="D53" s="21">
        <v>42076</v>
      </c>
      <c r="E53" s="21">
        <v>37843</v>
      </c>
      <c r="F53" s="21">
        <v>41399</v>
      </c>
      <c r="G53" s="21">
        <v>29991</v>
      </c>
      <c r="H53" s="21">
        <v>31505</v>
      </c>
      <c r="I53" s="21">
        <v>26317</v>
      </c>
      <c r="J53" s="21">
        <v>24146</v>
      </c>
    </row>
    <row r="54" spans="1:10">
      <c r="A54" s="64" t="s">
        <v>146</v>
      </c>
      <c r="B54" s="18" t="s">
        <v>100</v>
      </c>
      <c r="C54" s="21">
        <v>64547</v>
      </c>
      <c r="D54" s="21">
        <v>61889</v>
      </c>
      <c r="E54" s="21">
        <v>76262</v>
      </c>
      <c r="F54" s="21">
        <v>97736</v>
      </c>
      <c r="G54" s="21">
        <v>82925</v>
      </c>
      <c r="H54" s="21">
        <v>67743</v>
      </c>
      <c r="I54" s="21">
        <v>80145</v>
      </c>
      <c r="J54" s="21">
        <v>90505</v>
      </c>
    </row>
    <row r="55" spans="1:10">
      <c r="A55" s="64" t="s">
        <v>123</v>
      </c>
      <c r="B55" s="18" t="s">
        <v>101</v>
      </c>
      <c r="C55" s="21">
        <v>125686</v>
      </c>
      <c r="D55" s="21">
        <v>103965</v>
      </c>
      <c r="E55" s="21">
        <v>114105</v>
      </c>
      <c r="F55" s="21">
        <v>139135</v>
      </c>
      <c r="G55" s="21">
        <v>112916</v>
      </c>
      <c r="H55" s="21">
        <v>99248</v>
      </c>
      <c r="I55" s="21">
        <v>106462</v>
      </c>
      <c r="J55" s="21">
        <v>114651</v>
      </c>
    </row>
    <row r="57" spans="1:10" ht="15.75">
      <c r="A57" s="131" t="s">
        <v>105</v>
      </c>
      <c r="B57" s="131"/>
      <c r="C57" s="131"/>
      <c r="D57" s="131"/>
      <c r="E57" s="131"/>
      <c r="F57" s="131"/>
      <c r="G57" s="131"/>
      <c r="H57" s="131"/>
      <c r="I57" s="131"/>
      <c r="J57" s="131"/>
    </row>
    <row r="58" spans="1:10">
      <c r="A58" s="132" t="s">
        <v>106</v>
      </c>
      <c r="B58" s="132"/>
      <c r="C58" s="132"/>
      <c r="D58" s="132"/>
      <c r="E58" s="132"/>
      <c r="F58" s="132"/>
      <c r="G58" s="132"/>
      <c r="H58" s="132"/>
      <c r="I58" s="132"/>
      <c r="J58" s="132"/>
    </row>
    <row r="59" spans="1:10" ht="83.25" customHeight="1">
      <c r="A59" s="92" t="s">
        <v>110</v>
      </c>
      <c r="B59" s="132"/>
      <c r="C59" s="132"/>
      <c r="D59" s="132"/>
      <c r="E59" s="132"/>
      <c r="F59" s="132"/>
      <c r="G59" s="132"/>
      <c r="H59" s="132"/>
      <c r="I59" s="132"/>
      <c r="J59" s="132"/>
    </row>
    <row r="60" spans="1:10">
      <c r="A60" s="132" t="s">
        <v>108</v>
      </c>
      <c r="B60" s="132"/>
      <c r="C60" s="132"/>
      <c r="D60" s="132"/>
      <c r="E60" s="132"/>
      <c r="F60" s="132"/>
      <c r="G60" s="132"/>
      <c r="H60" s="132"/>
      <c r="I60" s="132"/>
      <c r="J60" s="132"/>
    </row>
    <row r="61" spans="1:10">
      <c r="A61" s="132" t="s">
        <v>87</v>
      </c>
      <c r="B61" s="132"/>
      <c r="C61" s="132"/>
      <c r="D61" s="132"/>
      <c r="E61" s="132"/>
      <c r="F61" s="132"/>
      <c r="G61" s="132"/>
      <c r="H61" s="132"/>
      <c r="I61" s="132"/>
      <c r="J61" s="132"/>
    </row>
    <row r="62" spans="1:10">
      <c r="A62" s="132" t="s">
        <v>109</v>
      </c>
      <c r="B62" s="132"/>
      <c r="C62" s="132"/>
      <c r="D62" s="132"/>
      <c r="E62" s="132"/>
      <c r="F62" s="132"/>
      <c r="G62" s="132"/>
      <c r="H62" s="132"/>
      <c r="I62" s="132"/>
      <c r="J62" s="132"/>
    </row>
  </sheetData>
  <mergeCells count="24">
    <mergeCell ref="A2:I2"/>
    <mergeCell ref="A3:I3"/>
    <mergeCell ref="A33:A37"/>
    <mergeCell ref="A38:A42"/>
    <mergeCell ref="A44:J44"/>
    <mergeCell ref="A5:J5"/>
    <mergeCell ref="A7:A11"/>
    <mergeCell ref="A12:A16"/>
    <mergeCell ref="A18:J18"/>
    <mergeCell ref="A20:A24"/>
    <mergeCell ref="A62:J62"/>
    <mergeCell ref="A6:B6"/>
    <mergeCell ref="A19:B19"/>
    <mergeCell ref="A32:B32"/>
    <mergeCell ref="A45:B45"/>
    <mergeCell ref="A57:J57"/>
    <mergeCell ref="A58:J58"/>
    <mergeCell ref="A59:J59"/>
    <mergeCell ref="A60:J60"/>
    <mergeCell ref="A61:J61"/>
    <mergeCell ref="A46:A50"/>
    <mergeCell ref="A51:A55"/>
    <mergeCell ref="A25:A29"/>
    <mergeCell ref="A31:J31"/>
  </mergeCells>
  <hyperlinks>
    <hyperlink ref="A1" location="Índice!A1" display="Índice" xr:uid="{00000000-0004-0000-0700-000000000000}"/>
  </hyperlink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433843-1c04-415d-a2e4-016443f47615">
      <Terms xmlns="http://schemas.microsoft.com/office/infopath/2007/PartnerControls"/>
    </lcf76f155ced4ddcb4097134ff3c332f>
    <TaxCatchAll xmlns="41629144-ff4d-48d1-8f52-dd8949296823" xsi:nil="true"/>
    <SharedWithUsers xmlns="41629144-ff4d-48d1-8f52-dd8949296823">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0E6F2A249D84418D572AC8DCBDDAC2" ma:contentTypeVersion="15" ma:contentTypeDescription="Crear nuevo documento." ma:contentTypeScope="" ma:versionID="f95f993a03123eda1054994a4b3fdb21">
  <xsd:schema xmlns:xsd="http://www.w3.org/2001/XMLSchema" xmlns:xs="http://www.w3.org/2001/XMLSchema" xmlns:p="http://schemas.microsoft.com/office/2006/metadata/properties" xmlns:ns2="73433843-1c04-415d-a2e4-016443f47615" xmlns:ns3="41629144-ff4d-48d1-8f52-dd8949296823" targetNamespace="http://schemas.microsoft.com/office/2006/metadata/properties" ma:root="true" ma:fieldsID="f6b0940d10f17103a933fe4ba1a0b2ae" ns2:_="" ns3:_="">
    <xsd:import namespace="73433843-1c04-415d-a2e4-016443f47615"/>
    <xsd:import namespace="41629144-ff4d-48d1-8f52-dd89492968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33843-1c04-415d-a2e4-016443f4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29144-ff4d-48d1-8f52-dd894929682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5a7a5976-898b-4eb5-b7de-39f7aeec826b}" ma:internalName="TaxCatchAll" ma:showField="CatchAllData" ma:web="41629144-ff4d-48d1-8f52-dd89492968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63FD8F-6DA1-4E13-BC02-ECA9FE571503}"/>
</file>

<file path=customXml/itemProps2.xml><?xml version="1.0" encoding="utf-8"?>
<ds:datastoreItem xmlns:ds="http://schemas.openxmlformats.org/officeDocument/2006/customXml" ds:itemID="{6C5A2012-730B-44B6-8788-551A2F7B9357}"/>
</file>

<file path=customXml/itemProps3.xml><?xml version="1.0" encoding="utf-8"?>
<ds:datastoreItem xmlns:ds="http://schemas.openxmlformats.org/officeDocument/2006/customXml" ds:itemID="{453B8D6C-FFD1-4CCB-8664-197E068FD0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Calvo Marinkovich</dc:creator>
  <cp:keywords/>
  <dc:description/>
  <cp:lastModifiedBy/>
  <cp:revision/>
  <dcterms:created xsi:type="dcterms:W3CDTF">2025-11-12T14:14:22Z</dcterms:created>
  <dcterms:modified xsi:type="dcterms:W3CDTF">2026-01-08T15:14:15Z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0x010100A30E6F2A249D84418D572AC8DCBDDAC2</vt:lpwstr>
  </property>
  <property fmtid="{D5CDD505-2E9C-101B-9397-08002B2CF9AE}" pid="3" name="Order">
    <vt:r8>90000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